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mfs01\vol2\DATA\WDOX\29729\1\"/>
    </mc:Choice>
  </mc:AlternateContent>
  <xr:revisionPtr revIDLastSave="0" documentId="13_ncr:1_{538E765B-C757-4DDC-97D8-49E36DB230B5}" xr6:coauthVersionLast="47" xr6:coauthVersionMax="47" xr10:uidLastSave="{00000000-0000-0000-0000-000000000000}"/>
  <bookViews>
    <workbookView xWindow="28680" yWindow="-120" windowWidth="29040" windowHeight="15840" tabRatio="990" xr2:uid="{00000000-000D-0000-FFFF-FFFF00000000}"/>
  </bookViews>
  <sheets>
    <sheet name="1. Site Data Sheet" sheetId="1" r:id="rId1"/>
    <sheet name="2. Impact Summary" sheetId="13" r:id="rId2"/>
    <sheet name="3. Mobility" sheetId="2" r:id="rId3"/>
    <sheet name="4. Housing" sheetId="3" r:id="rId4"/>
    <sheet name="5. Schools and Community Fac." sheetId="4" r:id="rId5"/>
    <sheet name="6. Infrastructure" sheetId="5" r:id="rId6"/>
    <sheet name="7. Public Safety" sheetId="6" r:id="rId7"/>
    <sheet name="8. Parks and Open Space" sheetId="7" r:id="rId8"/>
    <sheet name="9. Environ. sensitive areas" sheetId="8" r:id="rId9"/>
    <sheet name="10. Historic Resources" sheetId="9" r:id="rId10"/>
    <sheet name="11. Quality of Life" sheetId="10" r:id="rId11"/>
    <sheet name="12. Fiscal Impact" sheetId="11" r:id="rId12"/>
    <sheet name="13. Conveniences" sheetId="12" r:id="rId13"/>
    <sheet name="14. Urban Design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3" l="1"/>
  <c r="G16" i="3"/>
  <c r="C16" i="3"/>
  <c r="B16" i="3"/>
  <c r="B16" i="4"/>
  <c r="J14" i="4" l="1"/>
  <c r="J13" i="4"/>
  <c r="H14" i="4"/>
  <c r="H13" i="4"/>
  <c r="F14" i="4"/>
  <c r="F13" i="4"/>
  <c r="F12" i="4"/>
  <c r="K14" i="4" l="1"/>
  <c r="K13" i="4"/>
  <c r="J12" i="4"/>
  <c r="H12" i="4"/>
  <c r="K12" i="4" l="1"/>
  <c r="K16" i="4" s="1"/>
</calcChain>
</file>

<file path=xl/sharedStrings.xml><?xml version="1.0" encoding="utf-8"?>
<sst xmlns="http://schemas.openxmlformats.org/spreadsheetml/2006/main" count="1000" uniqueCount="527">
  <si>
    <t>Project Location</t>
  </si>
  <si>
    <t>Address</t>
  </si>
  <si>
    <t>Residential parking</t>
  </si>
  <si>
    <t>Community Facility parking</t>
  </si>
  <si>
    <t>Commercial Retail parking</t>
  </si>
  <si>
    <t>Commercial Office parking</t>
  </si>
  <si>
    <t>Manufacturing parking</t>
  </si>
  <si>
    <t>Mobility</t>
  </si>
  <si>
    <t>current</t>
  </si>
  <si>
    <t>current permitted</t>
  </si>
  <si>
    <t>proposed</t>
  </si>
  <si>
    <t>proposed permitted</t>
  </si>
  <si>
    <t>Parking ratio</t>
  </si>
  <si>
    <t>Residential Loading</t>
  </si>
  <si>
    <t>Manufacturing loading</t>
  </si>
  <si>
    <t>Community Facility Loading</t>
  </si>
  <si>
    <t>Commercial Retail loading</t>
  </si>
  <si>
    <t>Commerical Office loading</t>
  </si>
  <si>
    <t>Is the project site fully or partially in the CAM?</t>
  </si>
  <si>
    <t>Public Open Space parking</t>
  </si>
  <si>
    <t>Is the poject site fully or partially in a flood plain?</t>
  </si>
  <si>
    <t>Is the site located on an arterial road?</t>
  </si>
  <si>
    <t>Is the site fully or partially in a historic district?</t>
  </si>
  <si>
    <t>Name of road(s)</t>
  </si>
  <si>
    <t>Is the site fully or partially in the Mill River Design District?</t>
  </si>
  <si>
    <t>Is the site located on a state highway?</t>
  </si>
  <si>
    <t>Is the site fully or partially in Downtown?</t>
  </si>
  <si>
    <t>Is the site a brownfield site?</t>
  </si>
  <si>
    <t>Is the site a greenfield site?</t>
  </si>
  <si>
    <t>Is the proposed site within half a mile of a train station?</t>
  </si>
  <si>
    <t>Which train station?</t>
  </si>
  <si>
    <t>Is the proposed site within a quarter mile of a bus stop</t>
  </si>
  <si>
    <t>Which line?</t>
  </si>
  <si>
    <t>Impacted Intersections</t>
  </si>
  <si>
    <t>Street 1</t>
  </si>
  <si>
    <t>Street 2</t>
  </si>
  <si>
    <t>current LOS</t>
  </si>
  <si>
    <t>expected LOS with action</t>
  </si>
  <si>
    <t>Distance to</t>
  </si>
  <si>
    <t>Springdale Station</t>
  </si>
  <si>
    <t>Glenbrook Station</t>
  </si>
  <si>
    <t>Downtown / Veteran's Park</t>
  </si>
  <si>
    <t>Does the site have access to a sidewalk / is the site connected to the pedestrian network?</t>
  </si>
  <si>
    <t>Is the site connected to the bike network?</t>
  </si>
  <si>
    <t>Housing</t>
  </si>
  <si>
    <t>Residential Floor Area</t>
  </si>
  <si>
    <t>Number of units</t>
  </si>
  <si>
    <t>Floor Area per unit</t>
  </si>
  <si>
    <t>Studio</t>
  </si>
  <si>
    <t>1-BR</t>
  </si>
  <si>
    <t>2-BR</t>
  </si>
  <si>
    <t>3+BR</t>
  </si>
  <si>
    <t>total</t>
  </si>
  <si>
    <t>Market rate</t>
  </si>
  <si>
    <t>BMR</t>
  </si>
  <si>
    <t>%BMR</t>
  </si>
  <si>
    <t>All units</t>
  </si>
  <si>
    <t>What is the total fee-in-lieu payment?</t>
  </si>
  <si>
    <t>How is the fee in lieu payment calculated?</t>
  </si>
  <si>
    <t>School name</t>
  </si>
  <si>
    <t>How many additional school children is this project expected to generate?</t>
  </si>
  <si>
    <t>Middle School Factor</t>
  </si>
  <si>
    <t># middle school students</t>
  </si>
  <si>
    <t>High school Factor</t>
  </si>
  <si>
    <t>expected school utilization</t>
  </si>
  <si>
    <t>All students</t>
  </si>
  <si>
    <t>senior housing units</t>
  </si>
  <si>
    <t>senior housing</t>
  </si>
  <si>
    <t>Where are the off site units?</t>
  </si>
  <si>
    <t>school units</t>
  </si>
  <si>
    <t>Which is the closest public library?</t>
  </si>
  <si>
    <t>Is the library over capacity?</t>
  </si>
  <si>
    <t>What is the proposed mitigation for school impacts?</t>
  </si>
  <si>
    <t>Please provide a community facilities map</t>
  </si>
  <si>
    <t>Are all BMR units proposed to be on site?</t>
  </si>
  <si>
    <t>Is there a fee in lieu payment?</t>
  </si>
  <si>
    <t>current rent</t>
  </si>
  <si>
    <t xml:space="preserve">current value </t>
  </si>
  <si>
    <t>current value</t>
  </si>
  <si>
    <t>total affordable units</t>
  </si>
  <si>
    <t>expected LOS with Mitigation</t>
  </si>
  <si>
    <t>In which Police Precinct is the site located?</t>
  </si>
  <si>
    <t>Is this a high crime area?</t>
  </si>
  <si>
    <t>Describe mitigation measures for sewers</t>
  </si>
  <si>
    <t>Describe mitigation measures for water</t>
  </si>
  <si>
    <t>attach letter from WPCA</t>
  </si>
  <si>
    <t>attach letter from Aquarion</t>
  </si>
  <si>
    <t>Is the electric infrastructure sufficient?</t>
  </si>
  <si>
    <t>Is the current sewer infrastructure sufficient?</t>
  </si>
  <si>
    <t>Is the current water infrastructure sufficient?</t>
  </si>
  <si>
    <t>Describe the mitigation measures for electricity</t>
  </si>
  <si>
    <t>attach letter from Eversource</t>
  </si>
  <si>
    <t>Is garbage and recycling collected by the City?</t>
  </si>
  <si>
    <t>Does the Stamford Sanitation Department have sufficient resources?</t>
  </si>
  <si>
    <t>attach letter from Sanitation Dept.</t>
  </si>
  <si>
    <t>Who is the private garbage and recycling contractor?</t>
  </si>
  <si>
    <t>What is the expected sewer input from the project (gal/day)</t>
  </si>
  <si>
    <t>What is the expected water use from the project, excluding irrigation (gal/day)</t>
  </si>
  <si>
    <t>What is the expected average electricity use? (kWh/day)</t>
  </si>
  <si>
    <t>What is the expected peak electricity use? (kWh/day)</t>
  </si>
  <si>
    <t>Describe the garbage and recycling pick-up (frequency, days of week, equipment used, where picked up)</t>
  </si>
  <si>
    <t>Describe the mitigation measures for garbage and recycling</t>
  </si>
  <si>
    <t>Are there sufficient Fire Department resources?</t>
  </si>
  <si>
    <t>Please describe any mitigation measures related to public safety!</t>
  </si>
  <si>
    <t>regional park</t>
  </si>
  <si>
    <t>local park</t>
  </si>
  <si>
    <t xml:space="preserve">Park name </t>
  </si>
  <si>
    <t>distance (mi)</t>
  </si>
  <si>
    <t>Park facilities</t>
  </si>
  <si>
    <t>playground</t>
  </si>
  <si>
    <t>passive recreation</t>
  </si>
  <si>
    <t>beach</t>
  </si>
  <si>
    <t>trails</t>
  </si>
  <si>
    <t>Please provide information about the closest public parks</t>
  </si>
  <si>
    <t>Open Space Ratio for the Neighborhood Statistical Area</t>
  </si>
  <si>
    <t>currently</t>
  </si>
  <si>
    <t>with the proposed action</t>
  </si>
  <si>
    <t>Will the proposed development provide amenities for residents?</t>
  </si>
  <si>
    <t>Which amenities will be provided?</t>
  </si>
  <si>
    <t>pool</t>
  </si>
  <si>
    <t>outdoor play area</t>
  </si>
  <si>
    <t>outdoor sitting area</t>
  </si>
  <si>
    <t>gym</t>
  </si>
  <si>
    <t>commuity rooms / lounges</t>
  </si>
  <si>
    <t>other</t>
  </si>
  <si>
    <t>Will the proposed development provide publicly accessible open space?</t>
  </si>
  <si>
    <t>size (sf)</t>
  </si>
  <si>
    <t>hours</t>
  </si>
  <si>
    <t>programming</t>
  </si>
  <si>
    <t>seating</t>
  </si>
  <si>
    <t>athletic fields</t>
  </si>
  <si>
    <t>landscaping</t>
  </si>
  <si>
    <t>Describe the parks and recreational facilities mitigation measures!</t>
  </si>
  <si>
    <t>Provide a parks and recreational facilities map</t>
  </si>
  <si>
    <t>recreational facility</t>
  </si>
  <si>
    <t>Citywide Average</t>
  </si>
  <si>
    <t>Is the project site fully or partially located in the coastal management area?</t>
  </si>
  <si>
    <t>Is the project site fully or partially located in  a flood way?</t>
  </si>
  <si>
    <t>Are there wetlands on site?</t>
  </si>
  <si>
    <t>Are there steep slopes on site?</t>
  </si>
  <si>
    <t>Has the site been tested?</t>
  </si>
  <si>
    <t>What are the historic uses of the site</t>
  </si>
  <si>
    <t>Are there any known endangered species on site?</t>
  </si>
  <si>
    <t>Is there more than 1 acre of undisturbed natural habitat or agricultural area on site?</t>
  </si>
  <si>
    <t>attach report</t>
  </si>
  <si>
    <t>Is there a mitigation plan for the site?</t>
  </si>
  <si>
    <t>Is the site a brownfield or suspected brownfield site?</t>
  </si>
  <si>
    <t>current sf</t>
  </si>
  <si>
    <t>current %</t>
  </si>
  <si>
    <t>proposed sf</t>
  </si>
  <si>
    <t>proposed %</t>
  </si>
  <si>
    <t>Is the project site fully or partially located in a flood plain?</t>
  </si>
  <si>
    <t>Provide a natural resources map!</t>
  </si>
  <si>
    <t>Is the site located in a historic district?</t>
  </si>
  <si>
    <t>Are there any structures on site that are more than 50 years old?</t>
  </si>
  <si>
    <t>Name of the Historic District</t>
  </si>
  <si>
    <t>Are there any structures on site that are registered as historically significant or that are contributing sites to a Historic District?</t>
  </si>
  <si>
    <t>Are any historic structures proposed to be altered or demolished as part of this proposal?</t>
  </si>
  <si>
    <t>Has this proposal been reviewed by HPAC?</t>
  </si>
  <si>
    <t>Describe the mitigation measures with regard to historic resources!</t>
  </si>
  <si>
    <t>Please provide a description of these structures (type, age, location on site)</t>
  </si>
  <si>
    <t>Are there any outdoor recreational facilities proposed?</t>
  </si>
  <si>
    <t>What kind?</t>
  </si>
  <si>
    <t>Hours of operation?</t>
  </si>
  <si>
    <t>How are the facilities supervised and noise and other codes enforced?</t>
  </si>
  <si>
    <t>What are the business hours / hours of operation?</t>
  </si>
  <si>
    <t xml:space="preserve">When are loading and deliveries occuring? (hours, days of week, frequency, equipment used) </t>
  </si>
  <si>
    <t>How many customers are expected during peak periods (per hour)</t>
  </si>
  <si>
    <t>When is the peak period</t>
  </si>
  <si>
    <t>How many employees are expected to be on site during peak periods?</t>
  </si>
  <si>
    <t>Is any of the business located outside?</t>
  </si>
  <si>
    <t>Is any of the operations located outside?</t>
  </si>
  <si>
    <t>Describe the outside operations</t>
  </si>
  <si>
    <t>Will materials and supplies stored outside?</t>
  </si>
  <si>
    <t>Is heavy equipment used?</t>
  </si>
  <si>
    <t>Does the site produce dust?</t>
  </si>
  <si>
    <t>Does the site produce vibration?</t>
  </si>
  <si>
    <t>Does the site produce odor?</t>
  </si>
  <si>
    <t>What is the type of business?</t>
  </si>
  <si>
    <t>How is it controlled?</t>
  </si>
  <si>
    <t>How much truck traffic is associated to and from the site?</t>
  </si>
  <si>
    <t>Describe mitigation measures!</t>
  </si>
  <si>
    <t>Provide a traffic plan and a site access plan!</t>
  </si>
  <si>
    <t>Fiscal Impact</t>
  </si>
  <si>
    <t>Property Tax</t>
  </si>
  <si>
    <t>Business Tax</t>
  </si>
  <si>
    <t>Other Fees/Taxes</t>
  </si>
  <si>
    <t>Expected Recurring Revenue for the City per year</t>
  </si>
  <si>
    <t>Expected one-time payments to the City</t>
  </si>
  <si>
    <t>Total</t>
  </si>
  <si>
    <t>Distance (mi)</t>
  </si>
  <si>
    <t>location</t>
  </si>
  <si>
    <t>bike / ped accessible?</t>
  </si>
  <si>
    <t>supermarket</t>
  </si>
  <si>
    <t>dry cleaner</t>
  </si>
  <si>
    <t>medical office</t>
  </si>
  <si>
    <t>dental office</t>
  </si>
  <si>
    <t>restaurant</t>
  </si>
  <si>
    <t>convenience store</t>
  </si>
  <si>
    <t>drug store</t>
  </si>
  <si>
    <t>library</t>
  </si>
  <si>
    <t>elementary school</t>
  </si>
  <si>
    <t>middle school</t>
  </si>
  <si>
    <t>high school</t>
  </si>
  <si>
    <t>less than a mile?</t>
  </si>
  <si>
    <t>Are hazardous materials stored onsite, used or produced?</t>
  </si>
  <si>
    <t>Describe the hazardous materials, quantities, and how they are safeguarded.</t>
  </si>
  <si>
    <t>Schools and Community Facilities</t>
  </si>
  <si>
    <t>Infrastructure</t>
  </si>
  <si>
    <t>Public Safety</t>
  </si>
  <si>
    <t>Parks and Open Space</t>
  </si>
  <si>
    <t>Environmnetally Sensitive Areas</t>
  </si>
  <si>
    <t>Historic Resources</t>
  </si>
  <si>
    <t>Quality of Life</t>
  </si>
  <si>
    <t>Conveniences</t>
  </si>
  <si>
    <t>Adverse Impact</t>
  </si>
  <si>
    <t>Mitgation</t>
  </si>
  <si>
    <t>1. Site Data Sheet</t>
  </si>
  <si>
    <t>Project Name:</t>
  </si>
  <si>
    <t>Application Number:</t>
  </si>
  <si>
    <t>Street Number:</t>
  </si>
  <si>
    <t>Street Name:</t>
  </si>
  <si>
    <t>Lot(s):</t>
  </si>
  <si>
    <t>Neighborhood Statistical Area:</t>
  </si>
  <si>
    <t>Proposed Zoning District:</t>
  </si>
  <si>
    <t>Current Zoning District:</t>
  </si>
  <si>
    <t>Proposed Master Plan Category:</t>
  </si>
  <si>
    <t>Current Master Plan Category:</t>
  </si>
  <si>
    <t>2. Impact Summary</t>
  </si>
  <si>
    <t>3. Mobility</t>
  </si>
  <si>
    <t>Parking</t>
  </si>
  <si>
    <t>[UPLOAD]</t>
  </si>
  <si>
    <t>4. Housing</t>
  </si>
  <si>
    <t>Proposed Housing and Unit Mix</t>
  </si>
  <si>
    <t>Unit Type</t>
  </si>
  <si>
    <t>Market rate affordable</t>
  </si>
  <si>
    <t xml:space="preserve">complies with BMR </t>
  </si>
  <si>
    <t>prop. rent</t>
  </si>
  <si>
    <t>prop sales price</t>
  </si>
  <si>
    <t>prop rent</t>
  </si>
  <si>
    <t xml:space="preserve">prop sales price </t>
  </si>
  <si>
    <t>total aff units</t>
  </si>
  <si>
    <t>Current housing on site</t>
  </si>
  <si>
    <t>market rate aff.</t>
  </si>
  <si>
    <t>% BMR</t>
  </si>
  <si>
    <t>5. Schools and Community Facilities</t>
  </si>
  <si>
    <t>current School utilization</t>
  </si>
  <si>
    <t>Which middle school is the project zoned for?</t>
  </si>
  <si>
    <t>Which high school school is the project zoned for?</t>
  </si>
  <si>
    <t>Which elementary school is the project zoned for?</t>
  </si>
  <si>
    <t># units</t>
  </si>
  <si>
    <t>#  High school students</t>
  </si>
  <si>
    <t># elem.  school students</t>
  </si>
  <si>
    <t>Elem. School Factor</t>
  </si>
  <si>
    <t>Public Funded Day Care?</t>
  </si>
  <si>
    <t>6. Infrastructure</t>
  </si>
  <si>
    <t>Does the site have access to the city's sewer system?</t>
  </si>
  <si>
    <t>Does the site have access to the city's water supply?</t>
  </si>
  <si>
    <t>What is the heating type/ fuel for the site?</t>
  </si>
  <si>
    <t>7. Public Safety</t>
  </si>
  <si>
    <t>attach letter from Public Safety Director</t>
  </si>
  <si>
    <t>In which Fire District is the site located?</t>
  </si>
  <si>
    <t>[upload]</t>
  </si>
  <si>
    <t>Are there sufficient police department  resources?</t>
  </si>
  <si>
    <t>8. Parks and Open Space</t>
  </si>
  <si>
    <t>Describe the measures to protect natural resources on site!</t>
  </si>
  <si>
    <t>10. Historic Resources</t>
  </si>
  <si>
    <t>11. Quality of Life</t>
  </si>
  <si>
    <t>For Residential Projects</t>
  </si>
  <si>
    <t>For Commercial Projects</t>
  </si>
  <si>
    <t>For Manufacturing Projects</t>
  </si>
  <si>
    <t>Name</t>
  </si>
  <si>
    <t>Type</t>
  </si>
  <si>
    <t>day care</t>
  </si>
  <si>
    <t>Describe the conveniences in the area surrounding the project site</t>
  </si>
  <si>
    <t>Are they open to the public?</t>
  </si>
  <si>
    <t>Are conveniences proposed on site?</t>
  </si>
  <si>
    <t>Please describe</t>
  </si>
  <si>
    <t>13. Conveniences</t>
  </si>
  <si>
    <t>residential projects only</t>
  </si>
  <si>
    <t>Is the site located within 1000 feet of I-95, the Merritt Parkway or an active rail line?</t>
  </si>
  <si>
    <t>12. Development Benefits</t>
  </si>
  <si>
    <t>Does the project provide publicly accessible open space</t>
  </si>
  <si>
    <t>How large is the proposed publicly accessible open space</t>
  </si>
  <si>
    <t>Describe design and programming of the proposed publicly accessible open space</t>
  </si>
  <si>
    <t>Describe any additional public benefits of the project, e.g., related to housing afforability, sustainability, community facilities, brownfirld clean-up, etc.</t>
  </si>
  <si>
    <t>If yes, what are the mitigation measures to reduce noise impacts?</t>
  </si>
  <si>
    <t>Stamford Transit Center</t>
  </si>
  <si>
    <t>Bus connection - line</t>
  </si>
  <si>
    <t>Bus connection - headway during rush hour</t>
  </si>
  <si>
    <t>total travel time by transit</t>
  </si>
  <si>
    <t>Was a comprehensive traffic study prepared for this project?</t>
  </si>
  <si>
    <t>If yes, please upload the study</t>
  </si>
  <si>
    <t>Are you providing shared parking?</t>
  </si>
  <si>
    <t>Are you providing car share</t>
  </si>
  <si>
    <t>If yes, explain parking concept</t>
  </si>
  <si>
    <t>If yes, explain (operator, # of  vehicles, etc.)</t>
  </si>
  <si>
    <t>What mitigating measures are planned to reduce parking needs and improve mobility, e.g., shuttle service?</t>
  </si>
  <si>
    <t>Are you proposing to add or close curb cuts?</t>
  </si>
  <si>
    <t>If yes, please explain changes to the curb cuts</t>
  </si>
  <si>
    <t>Size (sf)</t>
  </si>
  <si>
    <t>capacity (persons)</t>
  </si>
  <si>
    <t>What is the impervious area on the site?</t>
  </si>
  <si>
    <t>Would the site meet the requirements of MS4?</t>
  </si>
  <si>
    <t>9. Environmentally Sensitive Areas</t>
  </si>
  <si>
    <t>Describe the Land use on neighboring parcels</t>
  </si>
  <si>
    <t>Describe the Design of neighboring buildings (Height, Material, style, age, condition)</t>
  </si>
  <si>
    <t>For building six stories and taller, please provide a shadow study!</t>
  </si>
  <si>
    <t>14. Urban Design</t>
  </si>
  <si>
    <t xml:space="preserve">Please provide a streetscape elevation for all frontages facing public streets </t>
  </si>
  <si>
    <t>Required/ Permitted</t>
  </si>
  <si>
    <t>Existing Conditions</t>
  </si>
  <si>
    <t>Proposed</t>
  </si>
  <si>
    <t>Lot Size</t>
  </si>
  <si>
    <t>Gross Floor Area</t>
  </si>
  <si>
    <t xml:space="preserve">Zoning Floor Area </t>
  </si>
  <si>
    <t>Residential</t>
  </si>
  <si>
    <t>Commercial</t>
  </si>
  <si>
    <t>F.A.R.</t>
  </si>
  <si>
    <t>Below Market Rate Units (# and %)</t>
  </si>
  <si>
    <t>Street Frontage</t>
  </si>
  <si>
    <t>Lot coverage (Area and %)</t>
  </si>
  <si>
    <t>Number of floors</t>
  </si>
  <si>
    <t>Active ground floor (sq.ft. and %) if applicable</t>
  </si>
  <si>
    <t>Yards</t>
  </si>
  <si>
    <t>Rear yard</t>
  </si>
  <si>
    <t xml:space="preserve">Commercial parking </t>
  </si>
  <si>
    <t>Bike parking</t>
  </si>
  <si>
    <t>Square footage of parking area</t>
  </si>
  <si>
    <t>Parking setback</t>
  </si>
  <si>
    <t>Open space (Area and % )</t>
  </si>
  <si>
    <t>Active (If separate)</t>
  </si>
  <si>
    <t>Passive (If separate)</t>
  </si>
  <si>
    <t>Street Trees</t>
  </si>
  <si>
    <t>Signage</t>
  </si>
  <si>
    <t>Fence height</t>
  </si>
  <si>
    <t xml:space="preserve">Zoning Section </t>
  </si>
  <si>
    <t xml:space="preserve"> </t>
  </si>
  <si>
    <t>Wall signs (# and size)</t>
  </si>
  <si>
    <t>Ground Signs (# and size)</t>
  </si>
  <si>
    <t>Blade signs (# and size)</t>
  </si>
  <si>
    <t>Number of seats/ beds / employees if applicable</t>
  </si>
  <si>
    <t>Community Facility</t>
  </si>
  <si>
    <t>Industrial</t>
  </si>
  <si>
    <t>Industrial parking</t>
  </si>
  <si>
    <t>Public open space parking</t>
  </si>
  <si>
    <t># of levels of parking garage (if applicable)</t>
  </si>
  <si>
    <t>N/A</t>
  </si>
  <si>
    <t xml:space="preserve">Side yard
</t>
  </si>
  <si>
    <t>N</t>
  </si>
  <si>
    <t>No</t>
  </si>
  <si>
    <t>Ferguson Libray</t>
  </si>
  <si>
    <t>Y</t>
  </si>
  <si>
    <t>Miles ±</t>
  </si>
  <si>
    <t>TBD</t>
  </si>
  <si>
    <t xml:space="preserve">distance 
± </t>
  </si>
  <si>
    <t>Yes</t>
  </si>
  <si>
    <t xml:space="preserve">Yes </t>
  </si>
  <si>
    <t>Is the development proposed to be ownership or rental?</t>
  </si>
  <si>
    <t>for buildings six stories and higher, please provide an illustrative massing</t>
  </si>
  <si>
    <t>Describe the storm water management practices used on site</t>
  </si>
  <si>
    <t>What is the expected daily volume of trash produced (cu ft./ day)</t>
  </si>
  <si>
    <t>What is the expected daily volume of recycling produced (cu ft./ day)</t>
  </si>
  <si>
    <t>What is the expected peak water usage for irrigation (gal/day)</t>
  </si>
  <si>
    <t>See Site Plan</t>
  </si>
  <si>
    <t>See report</t>
  </si>
  <si>
    <t>Surrounded by retail, residential, and industrial uses.</t>
  </si>
  <si>
    <t xml:space="preserve">Various residential and commercial structures. </t>
  </si>
  <si>
    <t>See site plan</t>
  </si>
  <si>
    <t xml:space="preserve">43,560 SF </t>
  </si>
  <si>
    <t>150'</t>
  </si>
  <si>
    <t>&gt;150'</t>
  </si>
  <si>
    <t>Stamford Transportation Center</t>
  </si>
  <si>
    <t>See Traffic Study</t>
  </si>
  <si>
    <t>See traffic study and site plan</t>
  </si>
  <si>
    <t>Rental</t>
  </si>
  <si>
    <t>Springdale</t>
  </si>
  <si>
    <t>Dolan</t>
  </si>
  <si>
    <t>Stamford High</t>
  </si>
  <si>
    <t>steps</t>
  </si>
  <si>
    <t>District 2</t>
  </si>
  <si>
    <t>Station 2</t>
  </si>
  <si>
    <t>Commons Park</t>
  </si>
  <si>
    <t>court</t>
  </si>
  <si>
    <t>See landscape plan</t>
  </si>
  <si>
    <t>See narrative</t>
  </si>
  <si>
    <t>Natural Gas</t>
  </si>
  <si>
    <t>Canal Street</t>
  </si>
  <si>
    <t>Go Green</t>
  </si>
  <si>
    <t>Stamford Community Health Center</t>
  </si>
  <si>
    <t xml:space="preserve">805 Atlantic </t>
  </si>
  <si>
    <t>Many</t>
  </si>
  <si>
    <t>Harbor Point</t>
  </si>
  <si>
    <t>Tres Hermanos</t>
  </si>
  <si>
    <t>Pacific Street</t>
  </si>
  <si>
    <t>Steps</t>
  </si>
  <si>
    <t>CVS</t>
  </si>
  <si>
    <t>Commons</t>
  </si>
  <si>
    <t>West Beach</t>
  </si>
  <si>
    <t>Shippan</t>
  </si>
  <si>
    <t>Woodland Ave</t>
  </si>
  <si>
    <t>Lathan Wider</t>
  </si>
  <si>
    <t>F45</t>
  </si>
  <si>
    <t>Towne Street</t>
  </si>
  <si>
    <t>See application materials</t>
  </si>
  <si>
    <t>RH-D</t>
  </si>
  <si>
    <t>Avg Min. Dwelling Size</t>
  </si>
  <si>
    <t>Total Building Coverage (Area and %)</t>
  </si>
  <si>
    <t>30'</t>
  </si>
  <si>
    <t>Between Towers</t>
  </si>
  <si>
    <t>100'</t>
  </si>
  <si>
    <t>Tower Setback from Interior Property Line</t>
  </si>
  <si>
    <t>Publicly Accessible</t>
  </si>
  <si>
    <t>Usable</t>
  </si>
  <si>
    <t>Pervious</t>
  </si>
  <si>
    <t>*All students</t>
  </si>
  <si>
    <t>Indicate Compliance</t>
  </si>
  <si>
    <t xml:space="preserve">Notes </t>
  </si>
  <si>
    <t>COMPLIES</t>
  </si>
  <si>
    <t>6'</t>
  </si>
  <si>
    <t>No Change</t>
  </si>
  <si>
    <t>Building Coverage above 7 stories</t>
  </si>
  <si>
    <t>Building Coverage above 12 stories</t>
  </si>
  <si>
    <t xml:space="preserve">Front  (Curb) </t>
  </si>
  <si>
    <t>Street Wall</t>
  </si>
  <si>
    <t>15'</t>
  </si>
  <si>
    <t>50'</t>
  </si>
  <si>
    <t>0' - first 70'; 15' beyond 70' up to 5 stories/60'; 30' above 5 stories/60'</t>
  </si>
  <si>
    <t>Base Height</t>
  </si>
  <si>
    <t>Min. 4 stories/45' Max. 7 stories/80'</t>
  </si>
  <si>
    <t xml:space="preserve">Tower Floor Plates          Above 12 stories/125'      Above 20 stories/225' </t>
  </si>
  <si>
    <t xml:space="preserve">Residential parking          </t>
  </si>
  <si>
    <t>Public Amenity Bonus</t>
  </si>
  <si>
    <t>2 SF for every 1 SF of public open space (up to 5,000 SF)</t>
  </si>
  <si>
    <t>Provided</t>
  </si>
  <si>
    <t>Kosciuszko Park</t>
  </si>
  <si>
    <t>1 mi.</t>
  </si>
  <si>
    <t xml:space="preserve">  </t>
  </si>
  <si>
    <t>441 Canal Street</t>
  </si>
  <si>
    <t>M-G</t>
  </si>
  <si>
    <t>97,052 SF</t>
  </si>
  <si>
    <r>
      <rPr>
        <sz val="11"/>
        <color theme="1"/>
        <rFont val="Calibri"/>
        <family val="2"/>
      </rPr>
      <t>97,052±</t>
    </r>
    <r>
      <rPr>
        <sz val="11"/>
        <color theme="1"/>
        <rFont val="Calibri"/>
        <family val="2"/>
        <scheme val="minor"/>
      </rPr>
      <t xml:space="preserve"> SF</t>
    </r>
  </si>
  <si>
    <t>Urban Transitway (Dock Street)</t>
  </si>
  <si>
    <t>326 &amp; 327</t>
  </si>
  <si>
    <t>9 min</t>
  </si>
  <si>
    <t>25 min</t>
  </si>
  <si>
    <t>26 min</t>
  </si>
  <si>
    <t>walk</t>
  </si>
  <si>
    <t>11 min</t>
  </si>
  <si>
    <t>See SLR Transportation Demand Management Plan</t>
  </si>
  <si>
    <t>*Pursuant to data collected by the Mill Creek Residential Trust in White Plains, Stamford &amp; Norwalk, the 2015 Master Plan projected 0.028 school age children per unit which would equal 11 students in the entire development.</t>
  </si>
  <si>
    <t>yes</t>
  </si>
  <si>
    <t>retail</t>
  </si>
  <si>
    <t>Yale &amp; Towne/Pacific St</t>
  </si>
  <si>
    <t>Mill River</t>
  </si>
  <si>
    <t>Washington Blvd</t>
  </si>
  <si>
    <t>Hope Street</t>
  </si>
  <si>
    <t>Toms Road</t>
  </si>
  <si>
    <t>Strawberry Hill</t>
  </si>
  <si>
    <t>excludes garage and café</t>
  </si>
  <si>
    <t xml:space="preserve">436,734± SF </t>
  </si>
  <si>
    <t>40.1 (10%)</t>
  </si>
  <si>
    <t>90% (87,346± SF)</t>
  </si>
  <si>
    <t>50% (48,526± SF)</t>
  </si>
  <si>
    <t>30% (29,115± SF)</t>
  </si>
  <si>
    <t xml:space="preserve">Building Height (Feet)               </t>
  </si>
  <si>
    <t xml:space="preserve">25 stories, 275'                   </t>
  </si>
  <si>
    <t xml:space="preserve">                           15,000 SF        12,000 SF</t>
  </si>
  <si>
    <r>
      <t>5% (4,852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SF)</t>
    </r>
  </si>
  <si>
    <t xml:space="preserve">75 SF/unit   (30,075 SF) </t>
  </si>
  <si>
    <t>10% (9,705 SF)</t>
  </si>
  <si>
    <t xml:space="preserve">Class A - 110            Class B- 40 </t>
  </si>
  <si>
    <t>Class A - 48           Class B - 55</t>
  </si>
  <si>
    <t>Flood Area Zone AE</t>
  </si>
  <si>
    <t>Canal - Min. 10' with additional 5' planted buffer; Max. 25'            John/Dock - Min. 15' with additional 5' planted buffer for residential; Max. 30'</t>
  </si>
  <si>
    <t>Class B spaces (40) will be shared between residential and retail users pursuant to Section12.J.3.c</t>
  </si>
  <si>
    <t>2/1000</t>
  </si>
  <si>
    <t>First 2,500 SF of each establishment excluded</t>
  </si>
  <si>
    <t>Duplex</t>
  </si>
  <si>
    <t>Yes*</t>
  </si>
  <si>
    <t>Pursuant to Section 7.4.2</t>
  </si>
  <si>
    <t>See Level 6</t>
  </si>
  <si>
    <t>retail/office</t>
  </si>
  <si>
    <t>Upon Request</t>
  </si>
  <si>
    <t>$3.6mm+/-</t>
  </si>
  <si>
    <t> 97,052</t>
  </si>
  <si>
    <t> 100.00</t>
  </si>
  <si>
    <t> 86,815</t>
  </si>
  <si>
    <t> 89.45%</t>
  </si>
  <si>
    <t>674,426± SF</t>
  </si>
  <si>
    <t>423,062± SF</t>
  </si>
  <si>
    <t>429,856± SF</t>
  </si>
  <si>
    <t>6,794± SF</t>
  </si>
  <si>
    <t xml:space="preserve">895± SF </t>
  </si>
  <si>
    <t>Net area of Units not including corridors and common spaces</t>
  </si>
  <si>
    <t xml:space="preserve">Canal: 245'-3"                              
Dock: 307'-5"                      John: 282'-2"
</t>
  </si>
  <si>
    <t>74% (71,666± SF)</t>
  </si>
  <si>
    <t>37% (35,532± SF)</t>
  </si>
  <si>
    <t>22% (21,457± SF)</t>
  </si>
  <si>
    <t>88% (86,153± SF)</t>
  </si>
  <si>
    <t xml:space="preserve">18 stories, 192'-8" </t>
  </si>
  <si>
    <t xml:space="preserve">20 stories (with Mechanical bulkhead and Elevator Machine room levels), 220'-9' </t>
  </si>
  <si>
    <t>5 stories / 60'</t>
  </si>
  <si>
    <t>18 Resi / 2 Mech</t>
  </si>
  <si>
    <t xml:space="preserve">Comprised of retail and lobby programs </t>
  </si>
  <si>
    <t>Canal:
23'-7" to 30'-10"                               
Dock:
37'-6" to 52'                        
John:
 44'-9" to 58'-9"
13'-6" min. resi. buffer (plantings + terraces)</t>
  </si>
  <si>
    <t>14,626± SF</t>
  </si>
  <si>
    <t>&gt;15'</t>
  </si>
  <si>
    <t>101'</t>
  </si>
  <si>
    <t>John: 0' until 94' 
13'-6 until 110'
Canal: 0' until 86'-2"</t>
  </si>
  <si>
    <t>Above 12 stories:
West Tower 10,614± SF
East Tower 11,616± SF
Above 20 stories: N/A</t>
  </si>
  <si>
    <t xml:space="preserve">18th story:
West Tower 7,000± SF 
East Tower 9,300± SF
</t>
  </si>
  <si>
    <t>198,983± SF</t>
  </si>
  <si>
    <t>14.9% (14,487± SF)</t>
  </si>
  <si>
    <t>Plaza Space: 7.3% (7,130± SF) 
Sidewalk: 7.6% (7,357± SF)
not include in count:
Planted Area: (9,283 ± SF)</t>
  </si>
  <si>
    <t>164 SF/unit 
(65,771± SF)</t>
  </si>
  <si>
    <t>Ground Floor: 20,481± SF*
Amenity Deck: 20,910± SF
Balconies + Terraces: 24,380± SF
*not including sidewalk area</t>
  </si>
  <si>
    <t>11.5% (11,115± SF)</t>
  </si>
  <si>
    <t>5,000sf</t>
  </si>
  <si>
    <r>
      <t xml:space="preserve">Available but not utilized: 
</t>
    </r>
    <r>
      <rPr>
        <i/>
        <sz val="10"/>
        <color theme="1"/>
        <rFont val="Calibri"/>
        <family val="2"/>
        <scheme val="minor"/>
      </rPr>
      <t>The project consists of 7,130± SF of Plaza Space and 9,283 ± SF of planting space at the building perimeter accessable from the pedestrian sidewalks</t>
    </r>
  </si>
  <si>
    <t>SPECIAL PERMIT</t>
  </si>
  <si>
    <t>Base Height only provided on Dock Street</t>
  </si>
  <si>
    <t>&lt; 0.5</t>
  </si>
  <si>
    <t>1,055± SF</t>
  </si>
  <si>
    <t>*0.1 fraction</t>
  </si>
  <si>
    <t>7,130+/- SF</t>
  </si>
  <si>
    <t>Sewer Connection Fee Payable for 15 years - $1,270,049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</si>
</sst>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321">
    <xf numFmtId="0" fontId="0" fillId="0" borderId="0" xfId="0" applyFont="1" applyAlignment="1"/>
    <xf numFmtId="0" fontId="23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3" borderId="1" xfId="0" applyFont="1" applyFill="1" applyBorder="1" applyAlignment="1"/>
    <xf numFmtId="0" fontId="0" fillId="3" borderId="4" xfId="0" applyFont="1" applyFill="1" applyBorder="1" applyAlignment="1"/>
    <xf numFmtId="0" fontId="0" fillId="0" borderId="0" xfId="0" applyFont="1" applyAlignment="1">
      <alignment horizontal="right"/>
    </xf>
    <xf numFmtId="0" fontId="23" fillId="3" borderId="1" xfId="0" applyFont="1" applyFill="1" applyBorder="1" applyAlignment="1"/>
    <xf numFmtId="0" fontId="24" fillId="0" borderId="0" xfId="0" applyFont="1" applyAlignment="1"/>
    <xf numFmtId="0" fontId="27" fillId="0" borderId="0" xfId="0" applyFont="1" applyAlignme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0" fillId="4" borderId="1" xfId="0" applyFont="1" applyFill="1" applyBorder="1" applyAlignment="1"/>
    <xf numFmtId="0" fontId="0" fillId="2" borderId="1" xfId="0" applyFont="1" applyFill="1" applyBorder="1" applyAlignment="1"/>
    <xf numFmtId="0" fontId="24" fillId="0" borderId="1" xfId="0" applyFont="1" applyBorder="1" applyAlignment="1"/>
    <xf numFmtId="0" fontId="24" fillId="2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9" fillId="0" borderId="0" xfId="0" applyFont="1" applyAlignment="1"/>
    <xf numFmtId="0" fontId="27" fillId="0" borderId="1" xfId="0" applyFont="1" applyBorder="1" applyAlignment="1"/>
    <xf numFmtId="0" fontId="27" fillId="5" borderId="1" xfId="0" applyFont="1" applyFill="1" applyBorder="1" applyAlignment="1">
      <alignment horizontal="center"/>
    </xf>
    <xf numFmtId="0" fontId="27" fillId="5" borderId="1" xfId="0" applyFont="1" applyFill="1" applyBorder="1" applyAlignment="1"/>
    <xf numFmtId="0" fontId="28" fillId="0" borderId="0" xfId="0" applyFont="1" applyAlignment="1"/>
    <xf numFmtId="0" fontId="25" fillId="0" borderId="0" xfId="0" applyFont="1" applyAlignment="1"/>
    <xf numFmtId="0" fontId="0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/>
    <xf numFmtId="0" fontId="24" fillId="3" borderId="1" xfId="0" applyFont="1" applyFill="1" applyBorder="1" applyAlignment="1"/>
    <xf numFmtId="0" fontId="27" fillId="0" borderId="0" xfId="0" applyFont="1" applyAlignment="1">
      <alignment wrapText="1"/>
    </xf>
    <xf numFmtId="0" fontId="2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7" fillId="4" borderId="1" xfId="0" applyFont="1" applyFill="1" applyBorder="1" applyAlignment="1"/>
    <xf numFmtId="0" fontId="0" fillId="2" borderId="9" xfId="0" applyFont="1" applyFill="1" applyBorder="1" applyAlignment="1"/>
    <xf numFmtId="0" fontId="0" fillId="0" borderId="0" xfId="0" applyFont="1" applyAlignment="1">
      <alignment horizontal="right" wrapText="1"/>
    </xf>
    <xf numFmtId="0" fontId="29" fillId="0" borderId="0" xfId="0" applyFont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24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30" fillId="0" borderId="0" xfId="0" applyFont="1" applyAlignment="1"/>
    <xf numFmtId="0" fontId="2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/>
    </xf>
    <xf numFmtId="0" fontId="24" fillId="0" borderId="0" xfId="0" applyFont="1" applyAlignment="1">
      <alignment horizontal="right" wrapText="1"/>
    </xf>
    <xf numFmtId="0" fontId="27" fillId="0" borderId="0" xfId="0" applyFont="1" applyFill="1" applyBorder="1" applyAlignment="1"/>
    <xf numFmtId="0" fontId="24" fillId="2" borderId="1" xfId="0" applyFont="1" applyFill="1" applyBorder="1" applyAlignment="1"/>
    <xf numFmtId="0" fontId="24" fillId="3" borderId="1" xfId="0" applyFont="1" applyFill="1" applyBorder="1" applyAlignment="1">
      <alignment horizontal="center"/>
    </xf>
    <xf numFmtId="0" fontId="22" fillId="0" borderId="1" xfId="1" applyFill="1" applyBorder="1" applyAlignment="1">
      <alignment horizontal="center"/>
    </xf>
    <xf numFmtId="0" fontId="24" fillId="3" borderId="1" xfId="0" applyFont="1" applyFill="1" applyBorder="1" applyAlignment="1">
      <alignment wrapText="1"/>
    </xf>
    <xf numFmtId="1" fontId="0" fillId="2" borderId="1" xfId="0" applyNumberFormat="1" applyFont="1" applyFill="1" applyBorder="1" applyAlignment="1"/>
    <xf numFmtId="0" fontId="23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/>
    <xf numFmtId="0" fontId="23" fillId="3" borderId="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wrapText="1"/>
    </xf>
    <xf numFmtId="0" fontId="24" fillId="3" borderId="1" xfId="0" applyFont="1" applyFill="1" applyBorder="1" applyAlignment="1">
      <alignment horizontal="right" wrapText="1"/>
    </xf>
    <xf numFmtId="3" fontId="21" fillId="0" borderId="1" xfId="1" applyNumberFormat="1" applyFont="1" applyFill="1" applyBorder="1" applyAlignment="1">
      <alignment horizontal="center" vertical="center"/>
    </xf>
    <xf numFmtId="0" fontId="22" fillId="6" borderId="1" xfId="1" applyFill="1" applyBorder="1"/>
    <xf numFmtId="0" fontId="21" fillId="6" borderId="1" xfId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3" fontId="24" fillId="3" borderId="1" xfId="0" applyNumberFormat="1" applyFont="1" applyFill="1" applyBorder="1" applyAlignment="1"/>
    <xf numFmtId="0" fontId="20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24" fillId="3" borderId="3" xfId="0" applyFont="1" applyFill="1" applyBorder="1" applyAlignment="1"/>
    <xf numFmtId="3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/>
    </xf>
    <xf numFmtId="0" fontId="16" fillId="6" borderId="1" xfId="1" applyFont="1" applyFill="1" applyBorder="1" applyAlignment="1">
      <alignment horizontal="center" vertical="center"/>
    </xf>
    <xf numFmtId="0" fontId="24" fillId="7" borderId="1" xfId="0" applyFont="1" applyFill="1" applyBorder="1" applyAlignment="1"/>
    <xf numFmtId="4" fontId="24" fillId="3" borderId="1" xfId="0" applyNumberFormat="1" applyFont="1" applyFill="1" applyBorder="1" applyAlignment="1"/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/>
    <xf numFmtId="4" fontId="20" fillId="0" borderId="1" xfId="1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/>
    <xf numFmtId="0" fontId="0" fillId="8" borderId="1" xfId="0" applyFont="1" applyFill="1" applyBorder="1" applyAlignment="1"/>
    <xf numFmtId="3" fontId="14" fillId="0" borderId="1" xfId="1" applyNumberFormat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center"/>
    </xf>
    <xf numFmtId="4" fontId="16" fillId="0" borderId="1" xfId="1" applyNumberFormat="1" applyFont="1" applyFill="1" applyBorder="1" applyAlignment="1">
      <alignment horizontal="center" vertical="center" wrapText="1"/>
    </xf>
    <xf numFmtId="9" fontId="16" fillId="6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wrapText="1"/>
    </xf>
    <xf numFmtId="0" fontId="35" fillId="3" borderId="1" xfId="0" applyFont="1" applyFill="1" applyBorder="1" applyAlignment="1"/>
    <xf numFmtId="0" fontId="36" fillId="3" borderId="1" xfId="0" applyFont="1" applyFill="1" applyBorder="1" applyAlignment="1">
      <alignment horizontal="center" wrapText="1"/>
    </xf>
    <xf numFmtId="0" fontId="24" fillId="3" borderId="14" xfId="0" applyFont="1" applyFill="1" applyBorder="1" applyAlignment="1"/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wrapText="1"/>
    </xf>
    <xf numFmtId="3" fontId="0" fillId="0" borderId="0" xfId="0" applyNumberFormat="1" applyFont="1" applyAlignment="1"/>
    <xf numFmtId="0" fontId="0" fillId="3" borderId="1" xfId="0" applyFont="1" applyFill="1" applyBorder="1" applyAlignment="1"/>
    <xf numFmtId="0" fontId="24" fillId="3" borderId="1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12" fillId="0" borderId="1" xfId="1" applyFont="1" applyFill="1" applyBorder="1" applyAlignment="1">
      <alignment horizontal="center"/>
    </xf>
    <xf numFmtId="0" fontId="23" fillId="0" borderId="1" xfId="0" applyFont="1" applyBorder="1" applyAlignment="1"/>
    <xf numFmtId="0" fontId="26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31" fillId="0" borderId="1" xfId="1" applyFont="1" applyBorder="1" applyAlignment="1">
      <alignment horizontal="center" wrapText="1"/>
    </xf>
    <xf numFmtId="0" fontId="22" fillId="0" borderId="1" xfId="1" applyBorder="1" applyAlignment="1">
      <alignment vertical="top"/>
    </xf>
    <xf numFmtId="0" fontId="14" fillId="0" borderId="1" xfId="1" applyFont="1" applyBorder="1"/>
    <xf numFmtId="0" fontId="31" fillId="0" borderId="1" xfId="1" applyFont="1" applyBorder="1" applyAlignment="1">
      <alignment vertical="top" wrapText="1"/>
    </xf>
    <xf numFmtId="0" fontId="22" fillId="0" borderId="1" xfId="1" applyBorder="1"/>
    <xf numFmtId="0" fontId="22" fillId="0" borderId="1" xfId="1" applyFont="1" applyBorder="1" applyAlignment="1">
      <alignment horizontal="right" vertical="top" wrapText="1"/>
    </xf>
    <xf numFmtId="0" fontId="21" fillId="0" borderId="1" xfId="1" applyFont="1" applyBorder="1"/>
    <xf numFmtId="0" fontId="31" fillId="0" borderId="1" xfId="1" applyFont="1" applyBorder="1" applyAlignment="1">
      <alignment horizontal="right" vertical="top" wrapText="1"/>
    </xf>
    <xf numFmtId="0" fontId="32" fillId="0" borderId="1" xfId="1" applyFont="1" applyBorder="1"/>
    <xf numFmtId="0" fontId="19" fillId="0" borderId="1" xfId="1" applyFont="1" applyBorder="1"/>
    <xf numFmtId="0" fontId="15" fillId="0" borderId="1" xfId="1" applyFont="1" applyBorder="1"/>
    <xf numFmtId="0" fontId="20" fillId="0" borderId="1" xfId="1" applyFont="1" applyBorder="1" applyAlignment="1">
      <alignment wrapText="1"/>
    </xf>
    <xf numFmtId="0" fontId="18" fillId="0" borderId="1" xfId="1" applyFont="1" applyBorder="1"/>
    <xf numFmtId="0" fontId="20" fillId="0" borderId="1" xfId="1" applyFont="1" applyBorder="1"/>
    <xf numFmtId="0" fontId="14" fillId="6" borderId="1" xfId="1" applyFont="1" applyFill="1" applyBorder="1" applyAlignment="1">
      <alignment horizontal="center" wrapText="1"/>
    </xf>
    <xf numFmtId="0" fontId="31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right" vertical="top" wrapText="1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Border="1" applyAlignment="1">
      <alignment wrapText="1"/>
    </xf>
    <xf numFmtId="0" fontId="21" fillId="0" borderId="1" xfId="1" applyFont="1" applyBorder="1" applyAlignment="1">
      <alignment horizontal="right" vertical="top" wrapText="1"/>
    </xf>
    <xf numFmtId="0" fontId="21" fillId="0" borderId="1" xfId="1" applyFont="1" applyFill="1" applyBorder="1" applyAlignment="1">
      <alignment horizontal="center" wrapText="1"/>
    </xf>
    <xf numFmtId="0" fontId="14" fillId="0" borderId="1" xfId="1" applyFont="1" applyBorder="1" applyAlignment="1">
      <alignment horizontal="center" vertical="top" wrapText="1"/>
    </xf>
    <xf numFmtId="0" fontId="14" fillId="0" borderId="1" xfId="1" quotePrefix="1" applyFont="1" applyFill="1" applyBorder="1" applyAlignment="1">
      <alignment horizontal="center" wrapText="1"/>
    </xf>
    <xf numFmtId="0" fontId="14" fillId="0" borderId="1" xfId="1" applyFont="1" applyBorder="1" applyAlignment="1">
      <alignment vertical="top" wrapText="1"/>
    </xf>
    <xf numFmtId="0" fontId="21" fillId="0" borderId="1" xfId="1" quotePrefix="1" applyFont="1" applyFill="1" applyBorder="1" applyAlignment="1">
      <alignment horizontal="center" wrapText="1"/>
    </xf>
    <xf numFmtId="0" fontId="33" fillId="0" borderId="1" xfId="1" applyFont="1" applyBorder="1"/>
    <xf numFmtId="0" fontId="22" fillId="0" borderId="1" xfId="1" applyBorder="1" applyAlignment="1">
      <alignment horizontal="right" vertical="top"/>
    </xf>
    <xf numFmtId="0" fontId="14" fillId="0" borderId="1" xfId="1" applyFont="1" applyBorder="1" applyAlignment="1">
      <alignment vertical="top"/>
    </xf>
    <xf numFmtId="0" fontId="31" fillId="0" borderId="1" xfId="1" applyFont="1" applyBorder="1" applyAlignment="1">
      <alignment vertical="top"/>
    </xf>
    <xf numFmtId="0" fontId="22" fillId="0" borderId="1" xfId="1" applyBorder="1" applyAlignment="1">
      <alignment horizontal="center" wrapText="1"/>
    </xf>
    <xf numFmtId="0" fontId="22" fillId="0" borderId="1" xfId="1" applyBorder="1" applyAlignment="1">
      <alignment horizontal="center"/>
    </xf>
    <xf numFmtId="0" fontId="12" fillId="0" borderId="1" xfId="1" quotePrefix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14" fillId="6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11" fillId="0" borderId="1" xfId="1" applyFont="1" applyBorder="1"/>
    <xf numFmtId="0" fontId="11" fillId="6" borderId="1" xfId="1" applyFont="1" applyFill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31" fillId="0" borderId="1" xfId="1" applyFont="1" applyBorder="1" applyAlignment="1">
      <alignment vertical="top" wrapText="1"/>
    </xf>
    <xf numFmtId="0" fontId="0" fillId="0" borderId="1" xfId="0" applyFont="1" applyBorder="1" applyAlignment="1"/>
    <xf numFmtId="0" fontId="9" fillId="0" borderId="1" xfId="1" applyFont="1" applyBorder="1"/>
    <xf numFmtId="0" fontId="9" fillId="0" borderId="1" xfId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 wrapText="1"/>
    </xf>
    <xf numFmtId="0" fontId="9" fillId="0" borderId="1" xfId="1" quotePrefix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right" vertical="top" wrapText="1"/>
    </xf>
    <xf numFmtId="0" fontId="9" fillId="0" borderId="1" xfId="1" applyFont="1" applyFill="1" applyBorder="1" applyAlignment="1">
      <alignment horizontal="center" wrapText="1"/>
    </xf>
    <xf numFmtId="0" fontId="9" fillId="6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38" fillId="0" borderId="0" xfId="0" applyFont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3" fontId="24" fillId="0" borderId="0" xfId="0" applyNumberFormat="1" applyFont="1" applyAlignment="1"/>
    <xf numFmtId="0" fontId="24" fillId="3" borderId="1" xfId="0" applyFont="1" applyFill="1" applyBorder="1" applyAlignment="1"/>
    <xf numFmtId="0" fontId="6" fillId="0" borderId="1" xfId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 vertical="center"/>
    </xf>
    <xf numFmtId="0" fontId="24" fillId="3" borderId="1" xfId="0" applyFont="1" applyFill="1" applyBorder="1" applyAlignment="1"/>
    <xf numFmtId="0" fontId="24" fillId="3" borderId="0" xfId="0" applyFont="1" applyFill="1" applyBorder="1" applyAlignment="1"/>
    <xf numFmtId="9" fontId="4" fillId="0" borderId="1" xfId="1" applyNumberFormat="1" applyFont="1" applyFill="1" applyBorder="1" applyAlignment="1">
      <alignment horizont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top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/>
    <xf numFmtId="0" fontId="24" fillId="3" borderId="1" xfId="0" applyFont="1" applyFill="1" applyBorder="1" applyAlignment="1"/>
    <xf numFmtId="0" fontId="3" fillId="0" borderId="1" xfId="1" applyFont="1" applyBorder="1" applyAlignment="1">
      <alignment wrapText="1"/>
    </xf>
    <xf numFmtId="0" fontId="27" fillId="4" borderId="0" xfId="0" applyFont="1" applyFill="1" applyBorder="1" applyAlignment="1"/>
    <xf numFmtId="0" fontId="0" fillId="0" borderId="0" xfId="0" applyFont="1" applyBorder="1" applyAlignment="1"/>
    <xf numFmtId="0" fontId="24" fillId="2" borderId="0" xfId="0" applyFont="1" applyFill="1" applyBorder="1" applyAlignment="1"/>
    <xf numFmtId="0" fontId="0" fillId="0" borderId="5" xfId="0" applyFont="1" applyBorder="1" applyAlignment="1"/>
    <xf numFmtId="0" fontId="24" fillId="2" borderId="14" xfId="0" applyFont="1" applyFill="1" applyBorder="1" applyAlignment="1"/>
    <xf numFmtId="0" fontId="24" fillId="2" borderId="6" xfId="0" applyFont="1" applyFill="1" applyBorder="1" applyAlignment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 applyAlignment="1"/>
    <xf numFmtId="0" fontId="31" fillId="0" borderId="1" xfId="1" applyFont="1" applyBorder="1" applyAlignment="1">
      <alignment vertical="top" wrapText="1"/>
    </xf>
    <xf numFmtId="6" fontId="24" fillId="0" borderId="1" xfId="0" applyNumberFormat="1" applyFont="1" applyFill="1" applyBorder="1" applyAlignment="1"/>
    <xf numFmtId="3" fontId="36" fillId="3" borderId="1" xfId="0" applyNumberFormat="1" applyFont="1" applyFill="1" applyBorder="1" applyAlignment="1"/>
    <xf numFmtId="0" fontId="24" fillId="3" borderId="18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0" fontId="38" fillId="3" borderId="19" xfId="0" applyFont="1" applyFill="1" applyBorder="1" applyAlignment="1">
      <alignment horizontal="center" vertical="center"/>
    </xf>
    <xf numFmtId="6" fontId="24" fillId="3" borderId="1" xfId="0" applyNumberFormat="1" applyFont="1" applyFill="1" applyBorder="1" applyAlignment="1"/>
    <xf numFmtId="3" fontId="2" fillId="6" borderId="1" xfId="1" applyNumberFormat="1" applyFont="1" applyFill="1" applyBorder="1" applyAlignment="1">
      <alignment wrapText="1"/>
    </xf>
    <xf numFmtId="0" fontId="0" fillId="0" borderId="1" xfId="0" applyBorder="1"/>
    <xf numFmtId="0" fontId="2" fillId="0" borderId="1" xfId="1" applyFont="1" applyBorder="1" applyAlignment="1">
      <alignment wrapText="1"/>
    </xf>
    <xf numFmtId="0" fontId="2" fillId="6" borderId="1" xfId="1" applyFont="1" applyFill="1" applyBorder="1" applyAlignment="1">
      <alignment horizontal="left" vertical="center" wrapText="1"/>
    </xf>
    <xf numFmtId="0" fontId="2" fillId="0" borderId="1" xfId="1" applyFont="1" applyBorder="1"/>
    <xf numFmtId="0" fontId="2" fillId="6" borderId="1" xfId="1" applyFont="1" applyFill="1" applyBorder="1" applyAlignment="1">
      <alignment wrapText="1"/>
    </xf>
    <xf numFmtId="0" fontId="2" fillId="6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6" borderId="1" xfId="1" applyFont="1" applyFill="1" applyBorder="1" applyAlignment="1">
      <alignment vertical="top" wrapText="1"/>
    </xf>
    <xf numFmtId="0" fontId="38" fillId="0" borderId="0" xfId="0" applyFont="1"/>
    <xf numFmtId="0" fontId="12" fillId="6" borderId="1" xfId="1" quotePrefix="1" applyFont="1" applyFill="1" applyBorder="1" applyAlignment="1">
      <alignment horizontal="center" wrapText="1"/>
    </xf>
    <xf numFmtId="0" fontId="2" fillId="6" borderId="1" xfId="1" applyFont="1" applyFill="1" applyBorder="1" applyAlignment="1">
      <alignment horizontal="center"/>
    </xf>
    <xf numFmtId="0" fontId="31" fillId="6" borderId="1" xfId="1" applyFont="1" applyFill="1" applyBorder="1" applyAlignment="1">
      <alignment vertical="top"/>
    </xf>
    <xf numFmtId="0" fontId="10" fillId="6" borderId="1" xfId="1" quotePrefix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vertical="center" wrapText="1"/>
    </xf>
    <xf numFmtId="3" fontId="2" fillId="6" borderId="1" xfId="1" applyNumberFormat="1" applyFont="1" applyFill="1" applyBorder="1" applyAlignment="1">
      <alignment horizontal="center" vertical="center" wrapText="1"/>
    </xf>
    <xf numFmtId="3" fontId="38" fillId="6" borderId="1" xfId="0" applyNumberFormat="1" applyFont="1" applyFill="1" applyBorder="1" applyAlignment="1">
      <alignment horizontal="center" vertical="center"/>
    </xf>
    <xf numFmtId="0" fontId="31" fillId="6" borderId="1" xfId="1" applyFont="1" applyFill="1" applyBorder="1" applyAlignment="1">
      <alignment horizontal="left" vertical="top" wrapText="1"/>
    </xf>
    <xf numFmtId="0" fontId="31" fillId="6" borderId="1" xfId="1" applyFont="1" applyFill="1" applyBorder="1" applyAlignment="1">
      <alignment vertical="top" wrapText="1"/>
    </xf>
    <xf numFmtId="0" fontId="16" fillId="6" borderId="1" xfId="1" applyFont="1" applyFill="1" applyBorder="1" applyAlignment="1">
      <alignment horizontal="center" wrapText="1"/>
    </xf>
    <xf numFmtId="0" fontId="3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3" fontId="13" fillId="6" borderId="1" xfId="1" applyNumberFormat="1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5" fillId="6" borderId="1" xfId="1" applyFont="1" applyFill="1" applyBorder="1" applyAlignment="1">
      <alignment vertical="center" wrapText="1"/>
    </xf>
    <xf numFmtId="0" fontId="22" fillId="6" borderId="1" xfId="1" applyFont="1" applyFill="1" applyBorder="1" applyAlignment="1">
      <alignment horizontal="right" vertical="top" wrapText="1"/>
    </xf>
    <xf numFmtId="3" fontId="5" fillId="6" borderId="1" xfId="1" applyNumberFormat="1" applyFont="1" applyFill="1" applyBorder="1" applyAlignment="1">
      <alignment horizontal="center" wrapText="1"/>
    </xf>
    <xf numFmtId="0" fontId="34" fillId="6" borderId="1" xfId="1" applyFont="1" applyFill="1" applyBorder="1"/>
    <xf numFmtId="0" fontId="16" fillId="6" borderId="1" xfId="1" applyFont="1" applyFill="1" applyBorder="1" applyAlignment="1">
      <alignment horizontal="center"/>
    </xf>
    <xf numFmtId="3" fontId="2" fillId="6" borderId="1" xfId="1" applyNumberFormat="1" applyFont="1" applyFill="1" applyBorder="1" applyAlignment="1">
      <alignment horizontal="center"/>
    </xf>
    <xf numFmtId="0" fontId="21" fillId="6" borderId="1" xfId="1" applyFont="1" applyFill="1" applyBorder="1"/>
    <xf numFmtId="0" fontId="31" fillId="6" borderId="1" xfId="1" applyFont="1" applyFill="1" applyBorder="1" applyAlignment="1">
      <alignment horizontal="right" vertical="top" wrapText="1"/>
    </xf>
    <xf numFmtId="3" fontId="16" fillId="6" borderId="1" xfId="1" applyNumberFormat="1" applyFont="1" applyFill="1" applyBorder="1" applyAlignment="1">
      <alignment horizontal="center" wrapText="1"/>
    </xf>
    <xf numFmtId="3" fontId="0" fillId="6" borderId="1" xfId="1" applyNumberFormat="1" applyFont="1" applyFill="1" applyBorder="1" applyAlignment="1">
      <alignment horizontal="center"/>
    </xf>
    <xf numFmtId="0" fontId="24" fillId="0" borderId="1" xfId="0" applyFont="1" applyBorder="1"/>
    <xf numFmtId="4" fontId="24" fillId="3" borderId="1" xfId="0" applyNumberFormat="1" applyFont="1" applyFill="1" applyBorder="1" applyAlignment="1">
      <alignment horizontal="right"/>
    </xf>
    <xf numFmtId="3" fontId="35" fillId="2" borderId="1" xfId="1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0" xfId="0"/>
    <xf numFmtId="0" fontId="0" fillId="10" borderId="1" xfId="0" applyFill="1" applyBorder="1"/>
    <xf numFmtId="0" fontId="0" fillId="0" borderId="2" xfId="0" applyBorder="1"/>
    <xf numFmtId="0" fontId="0" fillId="0" borderId="14" xfId="0" applyBorder="1"/>
    <xf numFmtId="0" fontId="0" fillId="0" borderId="10" xfId="0" applyBorder="1"/>
    <xf numFmtId="0" fontId="25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 vertical="center" wrapText="1"/>
    </xf>
    <xf numFmtId="0" fontId="2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24" fillId="3" borderId="1" xfId="0" applyFont="1" applyFill="1" applyBorder="1" applyAlignment="1"/>
    <xf numFmtId="0" fontId="0" fillId="3" borderId="1" xfId="0" applyFont="1" applyFill="1" applyBorder="1" applyAlignment="1"/>
    <xf numFmtId="0" fontId="31" fillId="0" borderId="1" xfId="1" applyFont="1" applyBorder="1" applyAlignment="1">
      <alignment vertical="top" wrapText="1"/>
    </xf>
    <xf numFmtId="0" fontId="31" fillId="6" borderId="1" xfId="1" applyFont="1" applyFill="1" applyBorder="1" applyAlignment="1">
      <alignment vertical="top" wrapText="1"/>
    </xf>
    <xf numFmtId="0" fontId="26" fillId="0" borderId="1" xfId="0" applyFont="1" applyBorder="1" applyAlignment="1">
      <alignment horizontal="right" vertical="top" wrapText="1"/>
    </xf>
    <xf numFmtId="0" fontId="31" fillId="0" borderId="2" xfId="1" applyFont="1" applyBorder="1" applyAlignment="1">
      <alignment horizontal="left" vertical="top" wrapText="1"/>
    </xf>
    <xf numFmtId="0" fontId="31" fillId="0" borderId="14" xfId="1" applyFont="1" applyBorder="1" applyAlignment="1">
      <alignment horizontal="left" vertical="top" wrapText="1"/>
    </xf>
    <xf numFmtId="0" fontId="31" fillId="0" borderId="10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" fillId="6" borderId="1" xfId="1" applyFont="1" applyFill="1" applyBorder="1"/>
    <xf numFmtId="0" fontId="0" fillId="6" borderId="1" xfId="0" applyFill="1" applyBorder="1"/>
    <xf numFmtId="0" fontId="2" fillId="6" borderId="2" xfId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5" xfId="0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36" fillId="3" borderId="15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4" fillId="3" borderId="3" xfId="0" applyFont="1" applyFill="1" applyBorder="1" applyAlignment="1">
      <alignment wrapText="1"/>
    </xf>
    <xf numFmtId="0" fontId="0" fillId="0" borderId="4" xfId="0" applyFont="1" applyBorder="1" applyAlignment="1"/>
    <xf numFmtId="0" fontId="23" fillId="0" borderId="0" xfId="0" applyFont="1" applyFill="1" applyBorder="1" applyAlignment="1">
      <alignment horizontal="right"/>
    </xf>
    <xf numFmtId="0" fontId="23" fillId="0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4" fillId="0" borderId="6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4" fillId="0" borderId="0" xfId="0" applyFont="1" applyBorder="1" applyAlignment="1">
      <alignment horizontal="right" wrapText="1"/>
    </xf>
    <xf numFmtId="0" fontId="0" fillId="0" borderId="5" xfId="0" applyFont="1" applyBorder="1" applyAlignment="1">
      <alignment horizontal="right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right"/>
    </xf>
    <xf numFmtId="0" fontId="27" fillId="0" borderId="8" xfId="0" applyFont="1" applyBorder="1" applyAlignment="1">
      <alignment horizontal="right"/>
    </xf>
    <xf numFmtId="0" fontId="24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24" fillId="3" borderId="6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right" indent="1"/>
    </xf>
    <xf numFmtId="0" fontId="0" fillId="4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right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4" fillId="3" borderId="6" xfId="0" applyFont="1" applyFill="1" applyBorder="1" applyAlignment="1"/>
    <xf numFmtId="0" fontId="24" fillId="3" borderId="0" xfId="0" applyFont="1" applyFill="1" applyBorder="1" applyAlignment="1"/>
    <xf numFmtId="3" fontId="1" fillId="3" borderId="1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44</xdr:row>
      <xdr:rowOff>161925</xdr:rowOff>
    </xdr:from>
    <xdr:ext cx="2324100" cy="33646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86200" y="10077450"/>
          <a:ext cx="2324100" cy="3364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Traffic and site access plans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contents: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all streets w/ with widths, directions, # of lanes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sidewalk with widths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bus stops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signals, crosswalks, pedestrian ramps 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curb cuts - width, distance from intersections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all pedestrian entrances, and circulation 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location of parking, including bike parking and on street parking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intersection LOS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street trees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traffic calming features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loading off-street / on-street</a:t>
          </a:r>
        </a:p>
        <a:p>
          <a:endParaRPr lang="en-US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3"/>
  <sheetViews>
    <sheetView tabSelected="1" view="pageLayout" topLeftCell="A43" zoomScaleNormal="100" workbookViewId="0">
      <selection activeCell="E66" sqref="E66"/>
    </sheetView>
  </sheetViews>
  <sheetFormatPr defaultColWidth="13.69140625" defaultRowHeight="15.75" customHeight="1" x14ac:dyDescent="0.3"/>
  <cols>
    <col min="1" max="1" width="12.53515625" style="3" customWidth="1"/>
    <col min="2" max="2" width="25.15234375" style="3" customWidth="1"/>
    <col min="3" max="3" width="15.84375" style="3" customWidth="1"/>
    <col min="4" max="4" width="13.84375" style="3" customWidth="1"/>
    <col min="5" max="5" width="19.15234375" style="3" customWidth="1"/>
    <col min="6" max="6" width="27.69140625" style="3" customWidth="1"/>
    <col min="7" max="16384" width="13.69140625" style="3"/>
  </cols>
  <sheetData>
    <row r="1" spans="1:6" ht="33.75" customHeight="1" x14ac:dyDescent="0.4">
      <c r="A1" s="242" t="s">
        <v>217</v>
      </c>
      <c r="B1" s="243"/>
      <c r="C1" s="243"/>
      <c r="D1" s="243"/>
      <c r="E1" s="243"/>
      <c r="F1" s="243"/>
    </row>
    <row r="2" spans="1:6" ht="15.75" customHeight="1" x14ac:dyDescent="0.3">
      <c r="A2" s="95"/>
    </row>
    <row r="3" spans="1:6" ht="15.75" customHeight="1" x14ac:dyDescent="0.3">
      <c r="A3" s="96" t="s">
        <v>219</v>
      </c>
      <c r="B3" s="251"/>
      <c r="C3" s="252"/>
      <c r="D3" s="252"/>
      <c r="E3" s="252"/>
      <c r="F3" s="252"/>
    </row>
    <row r="4" spans="1:6" ht="15.75" customHeight="1" x14ac:dyDescent="0.3">
      <c r="A4" s="96" t="s">
        <v>218</v>
      </c>
      <c r="B4" s="249" t="s">
        <v>438</v>
      </c>
      <c r="C4" s="250"/>
      <c r="D4" s="250"/>
      <c r="E4" s="250"/>
      <c r="F4" s="250"/>
    </row>
    <row r="5" spans="1:6" ht="15.75" customHeight="1" x14ac:dyDescent="0.3">
      <c r="A5" s="97" t="s">
        <v>0</v>
      </c>
      <c r="B5" s="249" t="s">
        <v>438</v>
      </c>
      <c r="C5" s="250"/>
      <c r="D5" s="250"/>
      <c r="E5" s="250"/>
      <c r="F5" s="250"/>
    </row>
    <row r="6" spans="1:6" ht="15.75" customHeight="1" x14ac:dyDescent="0.3">
      <c r="A6" s="97" t="s">
        <v>1</v>
      </c>
      <c r="B6" s="249" t="s">
        <v>438</v>
      </c>
      <c r="C6" s="250"/>
      <c r="D6" s="250"/>
      <c r="E6" s="250"/>
      <c r="F6" s="250"/>
    </row>
    <row r="7" spans="1:6" ht="15.75" customHeight="1" x14ac:dyDescent="0.3">
      <c r="A7" s="96" t="s">
        <v>220</v>
      </c>
      <c r="B7" s="91">
        <v>441</v>
      </c>
      <c r="C7" s="96" t="s">
        <v>221</v>
      </c>
      <c r="D7" s="247" t="s">
        <v>387</v>
      </c>
      <c r="E7" s="248"/>
      <c r="F7" s="248"/>
    </row>
    <row r="8" spans="1:6" ht="15.75" customHeight="1" x14ac:dyDescent="0.3">
      <c r="A8" s="98"/>
    </row>
    <row r="9" spans="1:6" ht="15.75" customHeight="1" x14ac:dyDescent="0.3">
      <c r="A9" s="96" t="s">
        <v>222</v>
      </c>
      <c r="B9" s="249"/>
      <c r="C9" s="250"/>
      <c r="D9" s="250"/>
      <c r="E9" s="250"/>
      <c r="F9" s="250"/>
    </row>
    <row r="11" spans="1:6" ht="15.75" customHeight="1" x14ac:dyDescent="0.3">
      <c r="A11" s="244" t="s">
        <v>223</v>
      </c>
      <c r="B11" s="245"/>
      <c r="C11" s="91"/>
    </row>
    <row r="13" spans="1:6" ht="15.75" customHeight="1" x14ac:dyDescent="0.3">
      <c r="A13" s="255" t="s">
        <v>225</v>
      </c>
      <c r="B13" s="8" t="s">
        <v>439</v>
      </c>
      <c r="C13" s="244" t="s">
        <v>224</v>
      </c>
      <c r="D13" s="245"/>
      <c r="E13" s="31" t="s">
        <v>405</v>
      </c>
    </row>
    <row r="14" spans="1:6" ht="15.75" customHeight="1" x14ac:dyDescent="0.3">
      <c r="A14" s="255"/>
      <c r="B14" s="95"/>
      <c r="C14" s="95"/>
    </row>
    <row r="15" spans="1:6" ht="27.75" customHeight="1" x14ac:dyDescent="0.3">
      <c r="A15" s="99" t="s">
        <v>227</v>
      </c>
      <c r="B15" s="55">
        <v>9</v>
      </c>
      <c r="C15" s="99" t="s">
        <v>226</v>
      </c>
      <c r="D15" s="55" t="s">
        <v>420</v>
      </c>
      <c r="E15" s="100"/>
    </row>
    <row r="16" spans="1:6" ht="15.75" customHeight="1" x14ac:dyDescent="0.3">
      <c r="B16" s="95"/>
      <c r="C16" s="95"/>
      <c r="D16" s="15"/>
    </row>
    <row r="17" spans="1:7" ht="15.75" customHeight="1" x14ac:dyDescent="0.3">
      <c r="A17" s="20"/>
      <c r="B17" s="95"/>
      <c r="C17" s="95"/>
      <c r="D17" s="15"/>
    </row>
    <row r="18" spans="1:7" ht="98.25" customHeight="1" x14ac:dyDescent="0.4">
      <c r="A18" s="101" t="s">
        <v>336</v>
      </c>
      <c r="B18" s="102" t="s">
        <v>337</v>
      </c>
      <c r="C18" s="101" t="s">
        <v>310</v>
      </c>
      <c r="D18" s="101" t="s">
        <v>311</v>
      </c>
      <c r="E18" s="101" t="s">
        <v>312</v>
      </c>
      <c r="F18" s="101" t="s">
        <v>417</v>
      </c>
      <c r="G18" s="137" t="s">
        <v>416</v>
      </c>
    </row>
    <row r="19" spans="1:7" ht="14.6" x14ac:dyDescent="0.4">
      <c r="A19" s="143" t="s">
        <v>405</v>
      </c>
      <c r="B19" s="104" t="s">
        <v>313</v>
      </c>
      <c r="C19" s="80" t="s">
        <v>369</v>
      </c>
      <c r="D19" s="159" t="s">
        <v>440</v>
      </c>
      <c r="E19" s="160" t="s">
        <v>441</v>
      </c>
      <c r="F19" s="105"/>
      <c r="G19" s="15" t="s">
        <v>418</v>
      </c>
    </row>
    <row r="20" spans="1:7" ht="46.5" customHeight="1" x14ac:dyDescent="0.4">
      <c r="A20" s="105"/>
      <c r="B20" s="214" t="s">
        <v>314</v>
      </c>
      <c r="C20" s="218" t="s">
        <v>347</v>
      </c>
      <c r="D20" s="219" t="s">
        <v>347</v>
      </c>
      <c r="E20" s="220" t="s">
        <v>489</v>
      </c>
      <c r="F20" s="221"/>
      <c r="G20" s="15" t="s">
        <v>418</v>
      </c>
    </row>
    <row r="21" spans="1:7" ht="14.6" x14ac:dyDescent="0.4">
      <c r="A21" s="105"/>
      <c r="B21" s="254" t="s">
        <v>315</v>
      </c>
      <c r="C21" s="254"/>
      <c r="D21" s="254"/>
      <c r="E21" s="254"/>
      <c r="F21" s="254"/>
    </row>
    <row r="22" spans="1:7" ht="14.6" x14ac:dyDescent="0.4">
      <c r="A22" s="103"/>
      <c r="B22" s="222" t="s">
        <v>316</v>
      </c>
      <c r="C22" s="223" t="s">
        <v>460</v>
      </c>
      <c r="D22" s="134" t="s">
        <v>347</v>
      </c>
      <c r="E22" s="220" t="s">
        <v>490</v>
      </c>
      <c r="F22" s="224" t="s">
        <v>459</v>
      </c>
      <c r="G22" s="15" t="s">
        <v>418</v>
      </c>
    </row>
    <row r="23" spans="1:7" ht="14.6" x14ac:dyDescent="0.4">
      <c r="A23" s="105"/>
      <c r="B23" s="222" t="s">
        <v>317</v>
      </c>
      <c r="C23" s="225" t="s">
        <v>347</v>
      </c>
      <c r="D23" s="219" t="s">
        <v>347</v>
      </c>
      <c r="E23" s="226" t="s">
        <v>492</v>
      </c>
      <c r="F23" s="227"/>
    </row>
    <row r="24" spans="1:7" ht="14.6" x14ac:dyDescent="0.4">
      <c r="A24" s="105"/>
      <c r="B24" s="222" t="s">
        <v>343</v>
      </c>
      <c r="C24" s="134" t="s">
        <v>347</v>
      </c>
      <c r="D24" s="134" t="s">
        <v>347</v>
      </c>
      <c r="E24" s="134" t="s">
        <v>347</v>
      </c>
      <c r="F24" s="63"/>
    </row>
    <row r="25" spans="1:7" ht="14.6" x14ac:dyDescent="0.4">
      <c r="A25" s="105"/>
      <c r="B25" s="228" t="s">
        <v>189</v>
      </c>
      <c r="C25" s="229" t="s">
        <v>347</v>
      </c>
      <c r="D25" s="219" t="s">
        <v>347</v>
      </c>
      <c r="E25" s="230" t="s">
        <v>491</v>
      </c>
      <c r="F25" s="63"/>
      <c r="G25" s="15" t="s">
        <v>418</v>
      </c>
    </row>
    <row r="26" spans="1:7" ht="14.6" x14ac:dyDescent="0.4">
      <c r="A26" s="105"/>
      <c r="B26" s="253" t="s">
        <v>318</v>
      </c>
      <c r="C26" s="253"/>
      <c r="D26" s="253"/>
      <c r="E26" s="253"/>
      <c r="F26" s="253"/>
    </row>
    <row r="27" spans="1:7" ht="14.6" x14ac:dyDescent="0.4">
      <c r="A27" s="105"/>
      <c r="B27" s="106" t="s">
        <v>316</v>
      </c>
      <c r="C27" s="71" t="s">
        <v>347</v>
      </c>
      <c r="D27" s="81" t="s">
        <v>347</v>
      </c>
      <c r="E27" s="70" t="s">
        <v>347</v>
      </c>
      <c r="F27" s="109"/>
    </row>
    <row r="28" spans="1:7" ht="14.6" x14ac:dyDescent="0.4">
      <c r="A28" s="105"/>
      <c r="B28" s="106" t="s">
        <v>317</v>
      </c>
      <c r="C28" s="71" t="s">
        <v>347</v>
      </c>
      <c r="D28" s="68" t="s">
        <v>347</v>
      </c>
      <c r="E28" s="71" t="s">
        <v>347</v>
      </c>
      <c r="F28" s="110"/>
      <c r="G28" s="15"/>
    </row>
    <row r="29" spans="1:7" ht="14.6" x14ac:dyDescent="0.4">
      <c r="A29" s="105"/>
      <c r="B29" s="106" t="s">
        <v>342</v>
      </c>
      <c r="C29" s="71" t="s">
        <v>347</v>
      </c>
      <c r="D29" s="81" t="s">
        <v>347</v>
      </c>
      <c r="E29" s="71" t="s">
        <v>347</v>
      </c>
      <c r="F29" s="105"/>
    </row>
    <row r="30" spans="1:7" ht="14.6" x14ac:dyDescent="0.4">
      <c r="A30" s="111"/>
      <c r="B30" s="106" t="s">
        <v>343</v>
      </c>
      <c r="C30" s="81" t="s">
        <v>347</v>
      </c>
      <c r="D30" s="81" t="s">
        <v>347</v>
      </c>
      <c r="E30" s="81" t="s">
        <v>347</v>
      </c>
      <c r="F30" s="111"/>
    </row>
    <row r="31" spans="1:7" ht="27.75" customHeight="1" x14ac:dyDescent="0.4">
      <c r="A31" s="105"/>
      <c r="B31" s="108" t="s">
        <v>189</v>
      </c>
      <c r="C31" s="82">
        <v>4.5</v>
      </c>
      <c r="D31" s="68" t="s">
        <v>347</v>
      </c>
      <c r="E31" s="77">
        <v>4.5</v>
      </c>
      <c r="F31" s="112"/>
      <c r="G31" s="15"/>
    </row>
    <row r="32" spans="1:7" ht="14.6" x14ac:dyDescent="0.4">
      <c r="A32" s="105"/>
      <c r="B32" s="104" t="s">
        <v>46</v>
      </c>
      <c r="C32" s="145">
        <v>436</v>
      </c>
      <c r="D32" s="71" t="s">
        <v>347</v>
      </c>
      <c r="E32" s="71">
        <v>401</v>
      </c>
      <c r="F32" s="113"/>
      <c r="G32" s="15" t="s">
        <v>418</v>
      </c>
    </row>
    <row r="33" spans="1:7" ht="29.15" x14ac:dyDescent="0.4">
      <c r="A33" s="105"/>
      <c r="B33" s="104" t="s">
        <v>319</v>
      </c>
      <c r="C33" s="83">
        <v>0.1</v>
      </c>
      <c r="D33" s="72" t="s">
        <v>347</v>
      </c>
      <c r="E33" s="163" t="s">
        <v>461</v>
      </c>
      <c r="F33" s="114"/>
      <c r="G33" s="15" t="s">
        <v>418</v>
      </c>
    </row>
    <row r="34" spans="1:7" ht="48" customHeight="1" x14ac:dyDescent="0.4">
      <c r="A34" s="105"/>
      <c r="B34" s="104" t="s">
        <v>341</v>
      </c>
      <c r="C34" s="80" t="s">
        <v>347</v>
      </c>
      <c r="D34" s="80" t="s">
        <v>347</v>
      </c>
      <c r="E34" s="162" t="s">
        <v>347</v>
      </c>
      <c r="F34" s="105"/>
    </row>
    <row r="35" spans="1:7" ht="29.15" x14ac:dyDescent="0.4">
      <c r="A35" s="105"/>
      <c r="B35" s="20" t="s">
        <v>406</v>
      </c>
      <c r="C35" s="133"/>
      <c r="D35" s="133" t="s">
        <v>347</v>
      </c>
      <c r="E35" s="217" t="s">
        <v>493</v>
      </c>
      <c r="F35" s="192" t="s">
        <v>494</v>
      </c>
      <c r="G35" s="15" t="s">
        <v>418</v>
      </c>
    </row>
    <row r="36" spans="1:7" ht="14.6" x14ac:dyDescent="0.4">
      <c r="A36" s="105"/>
      <c r="B36" s="256" t="s">
        <v>320</v>
      </c>
      <c r="C36" s="259" t="s">
        <v>370</v>
      </c>
      <c r="D36" s="266" t="s">
        <v>371</v>
      </c>
      <c r="E36" s="263" t="s">
        <v>495</v>
      </c>
      <c r="F36" s="261"/>
      <c r="G36" s="239" t="s">
        <v>418</v>
      </c>
    </row>
    <row r="37" spans="1:7" ht="14.6" x14ac:dyDescent="0.4">
      <c r="A37" s="105"/>
      <c r="B37" s="257"/>
      <c r="C37" s="260"/>
      <c r="D37" s="267"/>
      <c r="E37" s="264"/>
      <c r="F37" s="262"/>
      <c r="G37" s="240"/>
    </row>
    <row r="38" spans="1:7" ht="14.6" x14ac:dyDescent="0.4">
      <c r="A38" s="105"/>
      <c r="B38" s="258"/>
      <c r="C38" s="260"/>
      <c r="D38" s="267"/>
      <c r="E38" s="265"/>
      <c r="F38" s="262"/>
      <c r="G38" s="241"/>
    </row>
    <row r="39" spans="1:7" ht="29.15" x14ac:dyDescent="0.4">
      <c r="A39" s="105"/>
      <c r="B39" s="104" t="s">
        <v>407</v>
      </c>
      <c r="C39" s="166" t="s">
        <v>462</v>
      </c>
      <c r="D39" s="81" t="s">
        <v>347</v>
      </c>
      <c r="E39" s="206" t="s">
        <v>496</v>
      </c>
      <c r="F39" s="193" t="s">
        <v>337</v>
      </c>
      <c r="G39" s="193" t="s">
        <v>418</v>
      </c>
    </row>
    <row r="40" spans="1:7" ht="29.15" x14ac:dyDescent="0.4">
      <c r="A40" s="105"/>
      <c r="B40" s="104" t="s">
        <v>421</v>
      </c>
      <c r="C40" s="166" t="s">
        <v>463</v>
      </c>
      <c r="D40" s="94" t="s">
        <v>347</v>
      </c>
      <c r="E40" s="206" t="s">
        <v>497</v>
      </c>
      <c r="F40" s="194" t="s">
        <v>337</v>
      </c>
      <c r="G40" s="193" t="s">
        <v>418</v>
      </c>
    </row>
    <row r="41" spans="1:7" ht="29.15" x14ac:dyDescent="0.4">
      <c r="A41" s="105"/>
      <c r="B41" s="104" t="s">
        <v>422</v>
      </c>
      <c r="C41" s="166" t="s">
        <v>464</v>
      </c>
      <c r="D41" s="94" t="s">
        <v>347</v>
      </c>
      <c r="E41" s="206" t="s">
        <v>498</v>
      </c>
      <c r="F41" s="194" t="s">
        <v>337</v>
      </c>
      <c r="G41" s="193" t="s">
        <v>418</v>
      </c>
    </row>
    <row r="42" spans="1:7" ht="30.75" customHeight="1" x14ac:dyDescent="0.4">
      <c r="A42" s="105"/>
      <c r="B42" s="104" t="s">
        <v>321</v>
      </c>
      <c r="C42" s="84" t="s">
        <v>347</v>
      </c>
      <c r="D42" s="81" t="s">
        <v>347</v>
      </c>
      <c r="E42" s="216" t="s">
        <v>499</v>
      </c>
      <c r="F42" s="105"/>
      <c r="G42" s="193" t="s">
        <v>418</v>
      </c>
    </row>
    <row r="43" spans="1:7" ht="73.5" customHeight="1" x14ac:dyDescent="0.4">
      <c r="A43" s="105"/>
      <c r="B43" s="104" t="s">
        <v>465</v>
      </c>
      <c r="C43" s="167" t="s">
        <v>466</v>
      </c>
      <c r="D43" s="81" t="s">
        <v>347</v>
      </c>
      <c r="E43" s="216" t="s">
        <v>500</v>
      </c>
      <c r="F43" s="195" t="s">
        <v>501</v>
      </c>
      <c r="G43" s="193" t="s">
        <v>418</v>
      </c>
    </row>
    <row r="44" spans="1:7" s="142" customFormat="1" ht="73.5" customHeight="1" x14ac:dyDescent="0.4">
      <c r="A44" s="105"/>
      <c r="B44" s="141" t="s">
        <v>428</v>
      </c>
      <c r="C44" s="146" t="s">
        <v>429</v>
      </c>
      <c r="D44" s="144" t="s">
        <v>347</v>
      </c>
      <c r="E44" s="216" t="s">
        <v>502</v>
      </c>
      <c r="F44" s="194" t="s">
        <v>521</v>
      </c>
      <c r="G44" s="140" t="s">
        <v>520</v>
      </c>
    </row>
    <row r="45" spans="1:7" ht="14.6" x14ac:dyDescent="0.4">
      <c r="A45" s="105"/>
      <c r="B45" s="104" t="s">
        <v>322</v>
      </c>
      <c r="C45" s="84" t="s">
        <v>347</v>
      </c>
      <c r="D45" s="115" t="s">
        <v>347</v>
      </c>
      <c r="E45" s="216" t="s">
        <v>503</v>
      </c>
      <c r="F45" s="196"/>
      <c r="G45" s="231" t="s">
        <v>418</v>
      </c>
    </row>
    <row r="46" spans="1:7" ht="29.15" x14ac:dyDescent="0.4">
      <c r="A46" s="105"/>
      <c r="B46" s="104" t="s">
        <v>323</v>
      </c>
      <c r="C46" s="147" t="s">
        <v>347</v>
      </c>
      <c r="D46" s="148" t="s">
        <v>347</v>
      </c>
      <c r="E46" s="212" t="s">
        <v>506</v>
      </c>
      <c r="F46" s="197" t="s">
        <v>504</v>
      </c>
      <c r="G46" s="231" t="s">
        <v>418</v>
      </c>
    </row>
    <row r="47" spans="1:7" ht="14.6" x14ac:dyDescent="0.4">
      <c r="A47" s="105"/>
      <c r="B47" s="116" t="s">
        <v>324</v>
      </c>
      <c r="C47" s="116"/>
      <c r="D47" s="67"/>
      <c r="E47" s="213"/>
      <c r="F47" s="116"/>
      <c r="G47" s="193"/>
    </row>
    <row r="48" spans="1:7" ht="174.9" x14ac:dyDescent="0.4">
      <c r="A48" s="105"/>
      <c r="B48" s="168" t="s">
        <v>423</v>
      </c>
      <c r="C48" s="169" t="s">
        <v>474</v>
      </c>
      <c r="D48" s="94" t="s">
        <v>347</v>
      </c>
      <c r="E48" s="198" t="s">
        <v>505</v>
      </c>
      <c r="F48" s="198"/>
      <c r="G48" s="140" t="s">
        <v>520</v>
      </c>
    </row>
    <row r="49" spans="1:7" ht="15.75" customHeight="1" x14ac:dyDescent="0.4">
      <c r="A49" s="105"/>
      <c r="B49" s="149" t="s">
        <v>424</v>
      </c>
      <c r="C49" s="150" t="s">
        <v>425</v>
      </c>
      <c r="D49" s="94" t="s">
        <v>347</v>
      </c>
      <c r="E49" s="203" t="s">
        <v>507</v>
      </c>
      <c r="F49" s="196"/>
      <c r="G49" s="193" t="s">
        <v>418</v>
      </c>
    </row>
    <row r="50" spans="1:7" ht="31.5" customHeight="1" x14ac:dyDescent="0.4">
      <c r="A50" s="105"/>
      <c r="B50" s="117" t="s">
        <v>409</v>
      </c>
      <c r="C50" s="118" t="s">
        <v>410</v>
      </c>
      <c r="D50" s="94" t="s">
        <v>347</v>
      </c>
      <c r="E50" s="203" t="s">
        <v>508</v>
      </c>
      <c r="F50" s="194"/>
      <c r="G50" s="193" t="s">
        <v>418</v>
      </c>
    </row>
    <row r="51" spans="1:7" ht="31.5" customHeight="1" x14ac:dyDescent="0.4">
      <c r="A51" s="105"/>
      <c r="B51" s="117" t="s">
        <v>411</v>
      </c>
      <c r="C51" s="150" t="s">
        <v>426</v>
      </c>
      <c r="D51" s="94" t="s">
        <v>347</v>
      </c>
      <c r="E51" s="203" t="s">
        <v>426</v>
      </c>
      <c r="F51" s="194"/>
      <c r="G51" s="193" t="s">
        <v>418</v>
      </c>
    </row>
    <row r="52" spans="1:7" ht="65.25" customHeight="1" x14ac:dyDescent="0.4">
      <c r="A52" s="105"/>
      <c r="B52" s="106" t="s">
        <v>325</v>
      </c>
      <c r="C52" s="169" t="s">
        <v>408</v>
      </c>
      <c r="D52" s="81" t="s">
        <v>347</v>
      </c>
      <c r="E52" s="151" t="s">
        <v>347</v>
      </c>
      <c r="F52" s="119"/>
      <c r="G52" s="15"/>
    </row>
    <row r="53" spans="1:7" ht="70.5" customHeight="1" x14ac:dyDescent="0.4">
      <c r="A53" s="105"/>
      <c r="B53" s="120" t="s">
        <v>348</v>
      </c>
      <c r="C53" s="150" t="s">
        <v>427</v>
      </c>
      <c r="D53" s="81" t="s">
        <v>347</v>
      </c>
      <c r="E53" s="198" t="s">
        <v>509</v>
      </c>
      <c r="F53" s="194"/>
      <c r="G53" s="140" t="s">
        <v>520</v>
      </c>
    </row>
    <row r="54" spans="1:7" s="142" customFormat="1" ht="70.5" customHeight="1" x14ac:dyDescent="0.4">
      <c r="A54" s="105"/>
      <c r="B54" s="149" t="s">
        <v>430</v>
      </c>
      <c r="C54" s="170" t="s">
        <v>467</v>
      </c>
      <c r="D54" s="144" t="s">
        <v>347</v>
      </c>
      <c r="E54" s="198" t="s">
        <v>510</v>
      </c>
      <c r="F54" s="198" t="s">
        <v>511</v>
      </c>
      <c r="G54" s="193" t="s">
        <v>418</v>
      </c>
    </row>
    <row r="55" spans="1:7" ht="25.4" customHeight="1" x14ac:dyDescent="0.4">
      <c r="A55" s="105"/>
      <c r="B55" s="104" t="s">
        <v>230</v>
      </c>
      <c r="C55" s="104"/>
      <c r="D55" s="54"/>
      <c r="E55" s="214"/>
      <c r="F55" s="185"/>
      <c r="G55" s="193"/>
    </row>
    <row r="56" spans="1:7" ht="19.5" customHeight="1" x14ac:dyDescent="0.4">
      <c r="A56" s="105"/>
      <c r="B56" s="149" t="s">
        <v>431</v>
      </c>
      <c r="C56" s="171">
        <v>417</v>
      </c>
      <c r="D56" s="152" t="s">
        <v>347</v>
      </c>
      <c r="E56" s="198">
        <v>419</v>
      </c>
      <c r="F56" s="199"/>
      <c r="G56" s="193" t="s">
        <v>418</v>
      </c>
    </row>
    <row r="57" spans="1:7" ht="25.4" customHeight="1" x14ac:dyDescent="0.4">
      <c r="A57" s="105"/>
      <c r="B57" s="106" t="s">
        <v>326</v>
      </c>
      <c r="C57" s="121">
        <v>10</v>
      </c>
      <c r="D57" s="84" t="s">
        <v>347</v>
      </c>
      <c r="E57" s="215">
        <v>10</v>
      </c>
      <c r="F57" s="105"/>
      <c r="G57" s="193" t="s">
        <v>418</v>
      </c>
    </row>
    <row r="58" spans="1:7" ht="14.6" x14ac:dyDescent="0.4">
      <c r="A58" s="105"/>
      <c r="B58" s="106" t="s">
        <v>3</v>
      </c>
      <c r="C58" s="121" t="s">
        <v>347</v>
      </c>
      <c r="D58" s="84" t="s">
        <v>347</v>
      </c>
      <c r="E58" s="121" t="s">
        <v>347</v>
      </c>
      <c r="F58" s="105"/>
    </row>
    <row r="59" spans="1:7" ht="14.6" x14ac:dyDescent="0.4">
      <c r="A59" s="111"/>
      <c r="B59" s="106" t="s">
        <v>344</v>
      </c>
      <c r="C59" s="121" t="s">
        <v>347</v>
      </c>
      <c r="D59" s="84" t="s">
        <v>347</v>
      </c>
      <c r="E59" s="121" t="s">
        <v>347</v>
      </c>
      <c r="F59" s="111"/>
    </row>
    <row r="60" spans="1:7" ht="14.6" x14ac:dyDescent="0.4">
      <c r="A60" s="105"/>
      <c r="B60" s="106" t="s">
        <v>345</v>
      </c>
      <c r="C60" s="121" t="s">
        <v>347</v>
      </c>
      <c r="D60" s="84" t="s">
        <v>347</v>
      </c>
      <c r="E60" s="121" t="s">
        <v>347</v>
      </c>
      <c r="F60" s="105"/>
    </row>
    <row r="61" spans="1:7" ht="58.3" x14ac:dyDescent="0.4">
      <c r="A61" s="105"/>
      <c r="B61" s="106" t="s">
        <v>327</v>
      </c>
      <c r="C61" s="207" t="s">
        <v>472</v>
      </c>
      <c r="D61" s="115" t="s">
        <v>347</v>
      </c>
      <c r="E61" s="208" t="s">
        <v>471</v>
      </c>
      <c r="F61" s="176" t="s">
        <v>475</v>
      </c>
      <c r="G61" s="15"/>
    </row>
    <row r="62" spans="1:7" ht="29.15" x14ac:dyDescent="0.4">
      <c r="A62" s="105"/>
      <c r="B62" s="106" t="s">
        <v>346</v>
      </c>
      <c r="C62" s="209" t="s">
        <v>347</v>
      </c>
      <c r="D62" s="115" t="s">
        <v>347</v>
      </c>
      <c r="E62" s="210">
        <v>5</v>
      </c>
      <c r="F62" s="107"/>
      <c r="G62" s="15"/>
    </row>
    <row r="63" spans="1:7" ht="33.75" customHeight="1" x14ac:dyDescent="0.4">
      <c r="A63" s="105"/>
      <c r="B63" s="106" t="s">
        <v>328</v>
      </c>
      <c r="C63" s="209" t="s">
        <v>347</v>
      </c>
      <c r="D63" s="115" t="s">
        <v>347</v>
      </c>
      <c r="E63" s="211" t="s">
        <v>512</v>
      </c>
      <c r="F63" s="105"/>
      <c r="G63" s="15"/>
    </row>
    <row r="64" spans="1:7" ht="15.75" customHeight="1" x14ac:dyDescent="0.4">
      <c r="A64" s="105"/>
      <c r="B64" s="106" t="s">
        <v>329</v>
      </c>
      <c r="C64" s="115" t="s">
        <v>347</v>
      </c>
      <c r="D64" s="84" t="s">
        <v>347</v>
      </c>
      <c r="E64" s="81" t="s">
        <v>347</v>
      </c>
      <c r="F64" s="105"/>
    </row>
    <row r="65" spans="1:7" ht="29.25" customHeight="1" x14ac:dyDescent="0.4">
      <c r="A65" s="105"/>
      <c r="B65" s="104" t="s">
        <v>330</v>
      </c>
      <c r="C65" s="122"/>
      <c r="D65" s="123"/>
      <c r="E65" s="122"/>
      <c r="F65" s="124"/>
    </row>
    <row r="66" spans="1:7" ht="79.75" customHeight="1" x14ac:dyDescent="0.4">
      <c r="A66" s="105"/>
      <c r="B66" s="117" t="s">
        <v>412</v>
      </c>
      <c r="C66" s="172" t="s">
        <v>468</v>
      </c>
      <c r="D66" s="132" t="s">
        <v>347</v>
      </c>
      <c r="E66" s="198" t="s">
        <v>513</v>
      </c>
      <c r="F66" s="200" t="s">
        <v>514</v>
      </c>
      <c r="G66" s="193" t="s">
        <v>418</v>
      </c>
    </row>
    <row r="67" spans="1:7" ht="75" customHeight="1" x14ac:dyDescent="0.4">
      <c r="A67" s="105"/>
      <c r="B67" s="117" t="s">
        <v>413</v>
      </c>
      <c r="C67" s="172" t="s">
        <v>469</v>
      </c>
      <c r="D67" s="132" t="s">
        <v>347</v>
      </c>
      <c r="E67" s="198" t="s">
        <v>515</v>
      </c>
      <c r="F67" s="199" t="s">
        <v>516</v>
      </c>
      <c r="G67" s="193" t="s">
        <v>418</v>
      </c>
    </row>
    <row r="68" spans="1:7" ht="15.75" customHeight="1" x14ac:dyDescent="0.4">
      <c r="A68" s="105"/>
      <c r="B68" s="106" t="s">
        <v>331</v>
      </c>
      <c r="C68" s="125" t="s">
        <v>347</v>
      </c>
      <c r="D68" s="123" t="s">
        <v>347</v>
      </c>
      <c r="E68" s="202" t="s">
        <v>347</v>
      </c>
      <c r="F68" s="103"/>
    </row>
    <row r="69" spans="1:7" ht="15.75" customHeight="1" x14ac:dyDescent="0.4">
      <c r="A69" s="105"/>
      <c r="B69" s="106" t="s">
        <v>332</v>
      </c>
      <c r="C69" s="125" t="s">
        <v>347</v>
      </c>
      <c r="D69" s="123" t="s">
        <v>347</v>
      </c>
      <c r="E69" s="202" t="s">
        <v>347</v>
      </c>
      <c r="F69" s="126"/>
    </row>
    <row r="70" spans="1:7" ht="39" customHeight="1" x14ac:dyDescent="0.4">
      <c r="A70" s="105"/>
      <c r="B70" s="106" t="s">
        <v>414</v>
      </c>
      <c r="C70" s="173" t="s">
        <v>470</v>
      </c>
      <c r="D70" s="156" t="s">
        <v>347</v>
      </c>
      <c r="E70" s="198" t="s">
        <v>517</v>
      </c>
      <c r="F70" s="201" t="s">
        <v>337</v>
      </c>
      <c r="G70" s="193" t="s">
        <v>418</v>
      </c>
    </row>
    <row r="71" spans="1:7" ht="31.5" customHeight="1" x14ac:dyDescent="0.4">
      <c r="A71" s="105"/>
      <c r="B71" s="104" t="s">
        <v>333</v>
      </c>
      <c r="C71" s="153" t="s">
        <v>347</v>
      </c>
      <c r="D71" s="151" t="s">
        <v>347</v>
      </c>
      <c r="E71" s="203">
        <v>26</v>
      </c>
      <c r="F71" s="199"/>
      <c r="G71" s="193"/>
    </row>
    <row r="72" spans="1:7" ht="15.75" customHeight="1" x14ac:dyDescent="0.4">
      <c r="A72" s="128"/>
      <c r="B72" s="129" t="s">
        <v>334</v>
      </c>
      <c r="C72" s="129"/>
      <c r="D72" s="63"/>
      <c r="E72" s="204"/>
    </row>
    <row r="73" spans="1:7" ht="15.75" customHeight="1" x14ac:dyDescent="0.4">
      <c r="A73" s="105"/>
      <c r="B73" s="127" t="s">
        <v>338</v>
      </c>
      <c r="C73" s="115" t="s">
        <v>354</v>
      </c>
      <c r="D73" s="134" t="s">
        <v>347</v>
      </c>
      <c r="E73" s="64" t="s">
        <v>354</v>
      </c>
      <c r="F73" s="105"/>
    </row>
    <row r="74" spans="1:7" ht="15.75" customHeight="1" x14ac:dyDescent="0.4">
      <c r="A74" s="105"/>
      <c r="B74" s="127" t="s">
        <v>339</v>
      </c>
      <c r="C74" s="115" t="s">
        <v>354</v>
      </c>
      <c r="D74" s="134" t="s">
        <v>347</v>
      </c>
      <c r="E74" s="64" t="s">
        <v>354</v>
      </c>
      <c r="F74" s="105"/>
    </row>
    <row r="75" spans="1:7" ht="15.75" customHeight="1" x14ac:dyDescent="0.4">
      <c r="A75" s="105"/>
      <c r="B75" s="127" t="s">
        <v>340</v>
      </c>
      <c r="C75" s="115" t="s">
        <v>354</v>
      </c>
      <c r="D75" s="135" t="s">
        <v>347</v>
      </c>
      <c r="E75" s="64" t="s">
        <v>354</v>
      </c>
      <c r="F75" s="105"/>
    </row>
    <row r="76" spans="1:7" ht="15.75" customHeight="1" x14ac:dyDescent="0.4">
      <c r="A76" s="105"/>
      <c r="B76" s="129" t="s">
        <v>335</v>
      </c>
      <c r="C76" s="139" t="s">
        <v>419</v>
      </c>
      <c r="D76" s="136" t="s">
        <v>347</v>
      </c>
      <c r="E76" s="205"/>
      <c r="F76" s="138"/>
      <c r="G76" s="15"/>
    </row>
    <row r="77" spans="1:7" ht="107.15" customHeight="1" x14ac:dyDescent="0.4">
      <c r="A77" s="105"/>
      <c r="B77" s="129" t="s">
        <v>432</v>
      </c>
      <c r="C77" s="148" t="s">
        <v>433</v>
      </c>
      <c r="D77" s="154" t="s">
        <v>347</v>
      </c>
      <c r="E77" s="206" t="s">
        <v>518</v>
      </c>
      <c r="F77" s="195" t="s">
        <v>519</v>
      </c>
    </row>
    <row r="78" spans="1:7" ht="15.75" customHeight="1" x14ac:dyDescent="0.4">
      <c r="A78" s="105"/>
      <c r="B78" s="129"/>
      <c r="C78" s="130"/>
      <c r="D78" s="105"/>
      <c r="E78" s="131"/>
      <c r="F78" s="105"/>
    </row>
    <row r="79" spans="1:7" ht="15.75" customHeight="1" x14ac:dyDescent="0.4">
      <c r="A79" s="246" t="s">
        <v>18</v>
      </c>
      <c r="B79" s="246"/>
      <c r="C79" s="92" t="s">
        <v>352</v>
      </c>
      <c r="D79" s="105"/>
      <c r="E79" s="131"/>
      <c r="F79" s="105"/>
    </row>
    <row r="80" spans="1:7" ht="26.5" customHeight="1" x14ac:dyDescent="0.4">
      <c r="A80" s="246" t="s">
        <v>20</v>
      </c>
      <c r="B80" s="246"/>
      <c r="C80" s="92" t="s">
        <v>352</v>
      </c>
      <c r="D80" s="174" t="s">
        <v>473</v>
      </c>
      <c r="E80" s="131"/>
      <c r="F80" s="105"/>
    </row>
    <row r="81" spans="1:6" ht="15.75" customHeight="1" x14ac:dyDescent="0.4">
      <c r="A81" s="246" t="s">
        <v>22</v>
      </c>
      <c r="B81" s="246"/>
      <c r="C81" s="92" t="s">
        <v>349</v>
      </c>
      <c r="D81" s="126"/>
      <c r="E81" s="131"/>
      <c r="F81" s="105"/>
    </row>
    <row r="82" spans="1:6" ht="25.5" customHeight="1" x14ac:dyDescent="0.4">
      <c r="A82" s="246" t="s">
        <v>24</v>
      </c>
      <c r="B82" s="246"/>
      <c r="C82" s="92" t="s">
        <v>349</v>
      </c>
      <c r="D82" s="105"/>
      <c r="E82" s="131"/>
      <c r="F82" s="105"/>
    </row>
    <row r="83" spans="1:6" ht="15.75" customHeight="1" x14ac:dyDescent="0.4">
      <c r="A83" s="246" t="s">
        <v>26</v>
      </c>
      <c r="B83" s="246"/>
      <c r="C83" s="92" t="s">
        <v>349</v>
      </c>
      <c r="D83" s="105"/>
      <c r="E83" s="131"/>
      <c r="F83" s="105"/>
    </row>
    <row r="84" spans="1:6" ht="15.75" customHeight="1" x14ac:dyDescent="0.4">
      <c r="A84" s="246" t="s">
        <v>27</v>
      </c>
      <c r="B84" s="246"/>
      <c r="C84" s="183" t="s">
        <v>352</v>
      </c>
      <c r="D84" s="105"/>
      <c r="E84" s="131"/>
      <c r="F84" s="105"/>
    </row>
    <row r="85" spans="1:6" ht="15.75" customHeight="1" x14ac:dyDescent="0.4">
      <c r="A85" s="246" t="s">
        <v>28</v>
      </c>
      <c r="B85" s="246"/>
      <c r="C85" s="92" t="s">
        <v>349</v>
      </c>
      <c r="D85" s="105"/>
      <c r="E85" s="131"/>
      <c r="F85" s="105"/>
    </row>
    <row r="86" spans="1:6" ht="15.75" customHeight="1" x14ac:dyDescent="0.4">
      <c r="A86" s="105"/>
      <c r="B86" s="129"/>
      <c r="C86" s="130"/>
      <c r="D86" s="105"/>
      <c r="E86" s="131"/>
      <c r="F86" s="105"/>
    </row>
    <row r="87" spans="1:6" ht="15.75" customHeight="1" x14ac:dyDescent="0.4">
      <c r="A87" s="105"/>
      <c r="B87" s="129"/>
      <c r="C87" s="130"/>
      <c r="E87" s="131"/>
      <c r="F87" s="105"/>
    </row>
    <row r="89" spans="1:6" ht="27" customHeight="1" x14ac:dyDescent="0.3"/>
    <row r="90" spans="1:6" ht="30.75" customHeight="1" x14ac:dyDescent="0.3"/>
    <row r="91" spans="1:6" ht="20.25" customHeight="1" x14ac:dyDescent="0.3"/>
    <row r="92" spans="1:6" ht="22.5" customHeight="1" x14ac:dyDescent="0.3"/>
    <row r="93" spans="1:6" ht="26.25" customHeight="1" x14ac:dyDescent="0.3"/>
  </sheetData>
  <mergeCells count="25">
    <mergeCell ref="A85:B85"/>
    <mergeCell ref="A81:B81"/>
    <mergeCell ref="A82:B82"/>
    <mergeCell ref="A83:B83"/>
    <mergeCell ref="A84:B84"/>
    <mergeCell ref="A80:B80"/>
    <mergeCell ref="D7:F7"/>
    <mergeCell ref="B5:F5"/>
    <mergeCell ref="B6:F6"/>
    <mergeCell ref="B3:F3"/>
    <mergeCell ref="B26:F26"/>
    <mergeCell ref="B21:F21"/>
    <mergeCell ref="B4:F4"/>
    <mergeCell ref="B9:F9"/>
    <mergeCell ref="A13:A14"/>
    <mergeCell ref="B36:B38"/>
    <mergeCell ref="C36:C38"/>
    <mergeCell ref="F36:F38"/>
    <mergeCell ref="E36:E38"/>
    <mergeCell ref="D36:D38"/>
    <mergeCell ref="G36:G38"/>
    <mergeCell ref="A1:F1"/>
    <mergeCell ref="A11:B11"/>
    <mergeCell ref="C13:D13"/>
    <mergeCell ref="A79:B79"/>
  </mergeCells>
  <pageMargins left="0.25" right="0.25" top="0.75" bottom="0.55059523809523814" header="0.3" footer="0.3"/>
  <pageSetup scale="81"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H13"/>
  <sheetViews>
    <sheetView view="pageLayout" zoomScaleNormal="100" workbookViewId="0">
      <selection activeCell="F5" sqref="F5"/>
    </sheetView>
  </sheetViews>
  <sheetFormatPr defaultRowHeight="12.45" x14ac:dyDescent="0.3"/>
  <cols>
    <col min="6" max="6" width="9.15234375" style="43"/>
  </cols>
  <sheetData>
    <row r="2" spans="1:8" s="19" customFormat="1" ht="15.45" x14ac:dyDescent="0.4">
      <c r="A2" s="19" t="s">
        <v>266</v>
      </c>
      <c r="F2" s="44"/>
    </row>
    <row r="4" spans="1:8" x14ac:dyDescent="0.3">
      <c r="A4" s="298" t="s">
        <v>153</v>
      </c>
      <c r="B4" s="298"/>
      <c r="C4" s="298"/>
      <c r="D4" s="298"/>
      <c r="E4" s="298"/>
      <c r="F4" s="42" t="s">
        <v>349</v>
      </c>
    </row>
    <row r="5" spans="1:8" x14ac:dyDescent="0.3">
      <c r="A5" s="298" t="s">
        <v>155</v>
      </c>
      <c r="B5" s="298"/>
      <c r="C5" s="298"/>
      <c r="D5" s="298"/>
      <c r="E5" s="298"/>
      <c r="F5" s="42" t="s">
        <v>347</v>
      </c>
    </row>
    <row r="6" spans="1:8" ht="41.25" customHeight="1" x14ac:dyDescent="0.3">
      <c r="A6" s="298" t="s">
        <v>156</v>
      </c>
      <c r="B6" s="298"/>
      <c r="C6" s="298"/>
      <c r="D6" s="298"/>
      <c r="E6" s="298"/>
      <c r="F6" s="42" t="s">
        <v>349</v>
      </c>
    </row>
    <row r="7" spans="1:8" ht="24.75" customHeight="1" x14ac:dyDescent="0.3">
      <c r="A7" s="298" t="s">
        <v>160</v>
      </c>
      <c r="B7" s="298"/>
      <c r="C7" s="298"/>
      <c r="D7" s="298"/>
      <c r="E7" s="298"/>
      <c r="F7" s="42" t="s">
        <v>347</v>
      </c>
    </row>
    <row r="8" spans="1:8" ht="26.25" customHeight="1" x14ac:dyDescent="0.3">
      <c r="A8" s="298" t="s">
        <v>154</v>
      </c>
      <c r="B8" s="298"/>
      <c r="C8" s="298"/>
      <c r="D8" s="298"/>
      <c r="E8" s="298"/>
      <c r="F8" s="42" t="s">
        <v>349</v>
      </c>
    </row>
    <row r="9" spans="1:8" ht="24.75" customHeight="1" x14ac:dyDescent="0.3">
      <c r="A9" s="298" t="s">
        <v>160</v>
      </c>
      <c r="B9" s="298"/>
      <c r="C9" s="298"/>
      <c r="D9" s="298"/>
      <c r="E9" s="298"/>
      <c r="F9" s="42" t="s">
        <v>347</v>
      </c>
    </row>
    <row r="10" spans="1:8" ht="26.25" customHeight="1" x14ac:dyDescent="0.3">
      <c r="A10" s="298" t="s">
        <v>157</v>
      </c>
      <c r="B10" s="298"/>
      <c r="C10" s="298"/>
      <c r="D10" s="298"/>
      <c r="E10" s="298"/>
      <c r="F10" s="42" t="s">
        <v>349</v>
      </c>
    </row>
    <row r="11" spans="1:8" ht="13.5" customHeight="1" x14ac:dyDescent="0.3">
      <c r="A11" s="298" t="s">
        <v>158</v>
      </c>
      <c r="B11" s="298"/>
      <c r="C11" s="298"/>
      <c r="D11" s="298"/>
      <c r="E11" s="298"/>
      <c r="F11" s="42" t="s">
        <v>349</v>
      </c>
    </row>
    <row r="13" spans="1:8" x14ac:dyDescent="0.3">
      <c r="A13" t="s">
        <v>159</v>
      </c>
      <c r="H13" s="31" t="s">
        <v>347</v>
      </c>
    </row>
  </sheetData>
  <mergeCells count="8">
    <mergeCell ref="A10:E10"/>
    <mergeCell ref="A11:E11"/>
    <mergeCell ref="A4:E4"/>
    <mergeCell ref="A5:E5"/>
    <mergeCell ref="A6:E6"/>
    <mergeCell ref="A7:E7"/>
    <mergeCell ref="A8:E8"/>
    <mergeCell ref="A9:E9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F41"/>
  <sheetViews>
    <sheetView view="pageLayout" zoomScaleNormal="100" workbookViewId="0">
      <selection activeCell="B21" sqref="B21"/>
    </sheetView>
  </sheetViews>
  <sheetFormatPr defaultRowHeight="12.45" x14ac:dyDescent="0.3"/>
  <cols>
    <col min="1" max="1" width="41.69140625" style="18" customWidth="1"/>
    <col min="2" max="2" width="11.23046875" customWidth="1"/>
  </cols>
  <sheetData>
    <row r="2" spans="1:2" s="19" customFormat="1" ht="15.45" x14ac:dyDescent="0.4">
      <c r="A2" s="45" t="s">
        <v>267</v>
      </c>
    </row>
    <row r="4" spans="1:2" x14ac:dyDescent="0.3">
      <c r="A4" s="32" t="s">
        <v>268</v>
      </c>
    </row>
    <row r="5" spans="1:2" ht="24.9" x14ac:dyDescent="0.3">
      <c r="A5" s="39" t="s">
        <v>161</v>
      </c>
      <c r="B5" s="42" t="s">
        <v>356</v>
      </c>
    </row>
    <row r="6" spans="1:2" x14ac:dyDescent="0.3">
      <c r="A6" s="39" t="s">
        <v>162</v>
      </c>
      <c r="B6" s="31" t="s">
        <v>119</v>
      </c>
    </row>
    <row r="7" spans="1:2" x14ac:dyDescent="0.3">
      <c r="A7" s="39" t="s">
        <v>163</v>
      </c>
      <c r="B7" s="31" t="s">
        <v>354</v>
      </c>
    </row>
    <row r="8" spans="1:2" ht="24.9" x14ac:dyDescent="0.3">
      <c r="A8" s="39" t="s">
        <v>164</v>
      </c>
      <c r="B8" s="31" t="s">
        <v>354</v>
      </c>
    </row>
    <row r="9" spans="1:2" ht="24.9" x14ac:dyDescent="0.3">
      <c r="A9" s="50" t="s">
        <v>280</v>
      </c>
      <c r="B9" s="42" t="s">
        <v>356</v>
      </c>
    </row>
    <row r="10" spans="1:2" ht="24.9" x14ac:dyDescent="0.3">
      <c r="A10" s="50" t="s">
        <v>286</v>
      </c>
      <c r="B10" s="42" t="s">
        <v>347</v>
      </c>
    </row>
    <row r="11" spans="1:2" x14ac:dyDescent="0.3">
      <c r="A11" s="39"/>
    </row>
    <row r="12" spans="1:2" x14ac:dyDescent="0.3">
      <c r="A12" s="39" t="s">
        <v>181</v>
      </c>
      <c r="B12" s="31"/>
    </row>
    <row r="14" spans="1:2" x14ac:dyDescent="0.3">
      <c r="A14" s="32" t="s">
        <v>269</v>
      </c>
    </row>
    <row r="15" spans="1:2" x14ac:dyDescent="0.3">
      <c r="A15" s="39" t="s">
        <v>178</v>
      </c>
      <c r="B15" s="31" t="s">
        <v>452</v>
      </c>
    </row>
    <row r="16" spans="1:2" x14ac:dyDescent="0.3">
      <c r="A16" s="39" t="s">
        <v>165</v>
      </c>
      <c r="B16" s="31" t="s">
        <v>354</v>
      </c>
    </row>
    <row r="17" spans="1:2" ht="27" customHeight="1" x14ac:dyDescent="0.3">
      <c r="A17" s="39" t="s">
        <v>166</v>
      </c>
      <c r="B17" s="31" t="s">
        <v>354</v>
      </c>
    </row>
    <row r="18" spans="1:2" ht="24.9" x14ac:dyDescent="0.3">
      <c r="A18" s="39" t="s">
        <v>169</v>
      </c>
      <c r="B18" s="31" t="s">
        <v>354</v>
      </c>
    </row>
    <row r="19" spans="1:2" ht="24.9" x14ac:dyDescent="0.3">
      <c r="A19" s="39" t="s">
        <v>167</v>
      </c>
      <c r="B19" s="31" t="s">
        <v>354</v>
      </c>
    </row>
    <row r="20" spans="1:2" x14ac:dyDescent="0.3">
      <c r="A20" s="39" t="s">
        <v>168</v>
      </c>
      <c r="B20" s="31" t="s">
        <v>354</v>
      </c>
    </row>
    <row r="21" spans="1:2" x14ac:dyDescent="0.3">
      <c r="A21" s="39" t="s">
        <v>170</v>
      </c>
      <c r="B21" s="31" t="s">
        <v>356</v>
      </c>
    </row>
    <row r="22" spans="1:2" x14ac:dyDescent="0.3">
      <c r="A22" s="39"/>
    </row>
    <row r="23" spans="1:2" x14ac:dyDescent="0.3">
      <c r="A23" s="39" t="s">
        <v>181</v>
      </c>
      <c r="B23" s="31" t="s">
        <v>347</v>
      </c>
    </row>
    <row r="25" spans="1:2" x14ac:dyDescent="0.3">
      <c r="A25" s="32" t="s">
        <v>270</v>
      </c>
    </row>
    <row r="26" spans="1:2" x14ac:dyDescent="0.3">
      <c r="A26" s="39" t="s">
        <v>178</v>
      </c>
      <c r="B26" s="31" t="s">
        <v>347</v>
      </c>
    </row>
    <row r="27" spans="1:2" x14ac:dyDescent="0.3">
      <c r="A27" s="39" t="s">
        <v>165</v>
      </c>
      <c r="B27" s="31" t="s">
        <v>347</v>
      </c>
    </row>
    <row r="28" spans="1:2" ht="25.5" customHeight="1" x14ac:dyDescent="0.3">
      <c r="A28" s="39" t="s">
        <v>166</v>
      </c>
      <c r="B28" s="31" t="s">
        <v>347</v>
      </c>
    </row>
    <row r="29" spans="1:2" ht="24.9" x14ac:dyDescent="0.3">
      <c r="A29" s="39" t="s">
        <v>180</v>
      </c>
      <c r="B29" s="31" t="s">
        <v>347</v>
      </c>
    </row>
    <row r="30" spans="1:2" ht="24.9" x14ac:dyDescent="0.3">
      <c r="A30" s="39" t="s">
        <v>169</v>
      </c>
      <c r="B30" s="31" t="s">
        <v>347</v>
      </c>
    </row>
    <row r="31" spans="1:2" x14ac:dyDescent="0.3">
      <c r="A31" s="39" t="s">
        <v>171</v>
      </c>
      <c r="B31" s="31" t="s">
        <v>347</v>
      </c>
    </row>
    <row r="32" spans="1:2" x14ac:dyDescent="0.3">
      <c r="A32" s="39" t="s">
        <v>172</v>
      </c>
      <c r="B32" s="31" t="s">
        <v>347</v>
      </c>
    </row>
    <row r="33" spans="1:6" x14ac:dyDescent="0.3">
      <c r="A33" s="39" t="s">
        <v>173</v>
      </c>
      <c r="B33" s="31" t="s">
        <v>347</v>
      </c>
    </row>
    <row r="34" spans="1:6" x14ac:dyDescent="0.3">
      <c r="A34" s="39" t="s">
        <v>174</v>
      </c>
      <c r="B34" s="31" t="s">
        <v>347</v>
      </c>
    </row>
    <row r="35" spans="1:6" x14ac:dyDescent="0.3">
      <c r="A35" s="39" t="s">
        <v>175</v>
      </c>
      <c r="B35" s="31" t="s">
        <v>347</v>
      </c>
      <c r="D35" t="s">
        <v>179</v>
      </c>
      <c r="F35" s="31" t="s">
        <v>347</v>
      </c>
    </row>
    <row r="36" spans="1:6" x14ac:dyDescent="0.3">
      <c r="A36" s="39" t="s">
        <v>177</v>
      </c>
      <c r="B36" s="31" t="s">
        <v>347</v>
      </c>
      <c r="D36" t="s">
        <v>179</v>
      </c>
      <c r="F36" s="31" t="s">
        <v>347</v>
      </c>
    </row>
    <row r="37" spans="1:6" x14ac:dyDescent="0.3">
      <c r="A37" s="39" t="s">
        <v>176</v>
      </c>
      <c r="B37" s="31" t="s">
        <v>347</v>
      </c>
      <c r="D37" t="s">
        <v>179</v>
      </c>
      <c r="F37" s="31" t="s">
        <v>347</v>
      </c>
    </row>
    <row r="38" spans="1:6" ht="24.9" x14ac:dyDescent="0.3">
      <c r="A38" s="39" t="s">
        <v>205</v>
      </c>
      <c r="B38" s="31" t="s">
        <v>347</v>
      </c>
    </row>
    <row r="39" spans="1:6" ht="24.9" x14ac:dyDescent="0.3">
      <c r="A39" s="39" t="s">
        <v>206</v>
      </c>
      <c r="B39" s="31" t="s">
        <v>347</v>
      </c>
    </row>
    <row r="40" spans="1:6" ht="8.25" customHeight="1" x14ac:dyDescent="0.3">
      <c r="A40" s="39"/>
    </row>
    <row r="41" spans="1:6" x14ac:dyDescent="0.3">
      <c r="A41" s="39" t="s">
        <v>181</v>
      </c>
      <c r="B41" s="31" t="s">
        <v>347</v>
      </c>
    </row>
  </sheetData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F18"/>
  <sheetViews>
    <sheetView view="pageLayout" zoomScaleNormal="100" workbookViewId="0">
      <selection activeCell="G22" sqref="G22"/>
    </sheetView>
  </sheetViews>
  <sheetFormatPr defaultRowHeight="12.45" x14ac:dyDescent="0.3"/>
  <cols>
    <col min="1" max="1" width="18.4609375" customWidth="1"/>
    <col min="2" max="2" width="10.53515625" bestFit="1" customWidth="1"/>
    <col min="4" max="4" width="10.53515625" bestFit="1" customWidth="1"/>
    <col min="6" max="6" width="11.23046875" customWidth="1"/>
  </cols>
  <sheetData>
    <row r="2" spans="1:6" s="19" customFormat="1" ht="15.45" x14ac:dyDescent="0.4">
      <c r="A2" s="19" t="s">
        <v>281</v>
      </c>
    </row>
    <row r="4" spans="1:6" x14ac:dyDescent="0.3">
      <c r="A4" s="10" t="s">
        <v>187</v>
      </c>
    </row>
    <row r="5" spans="1:6" x14ac:dyDescent="0.3">
      <c r="A5" s="3" t="s">
        <v>184</v>
      </c>
      <c r="B5" s="191">
        <v>2195000</v>
      </c>
    </row>
    <row r="6" spans="1:6" x14ac:dyDescent="0.3">
      <c r="A6" s="3" t="s">
        <v>185</v>
      </c>
      <c r="B6" s="175" t="s">
        <v>347</v>
      </c>
    </row>
    <row r="7" spans="1:6" x14ac:dyDescent="0.3">
      <c r="A7" s="3" t="s">
        <v>186</v>
      </c>
      <c r="B7" s="191">
        <v>84670</v>
      </c>
      <c r="C7" s="9" t="s">
        <v>526</v>
      </c>
    </row>
    <row r="8" spans="1:6" x14ac:dyDescent="0.3">
      <c r="A8" s="20" t="s">
        <v>189</v>
      </c>
      <c r="B8" s="191"/>
    </row>
    <row r="10" spans="1:6" x14ac:dyDescent="0.3">
      <c r="A10" s="10" t="s">
        <v>188</v>
      </c>
      <c r="D10" s="186" t="s">
        <v>484</v>
      </c>
    </row>
    <row r="12" spans="1:6" x14ac:dyDescent="0.3">
      <c r="A12" s="51" t="s">
        <v>282</v>
      </c>
      <c r="F12" s="53" t="s">
        <v>356</v>
      </c>
    </row>
    <row r="14" spans="1:6" ht="29.15" x14ac:dyDescent="0.3">
      <c r="A14" s="9" t="s">
        <v>283</v>
      </c>
      <c r="F14" s="320" t="s">
        <v>525</v>
      </c>
    </row>
    <row r="16" spans="1:6" ht="25.5" customHeight="1" x14ac:dyDescent="0.3">
      <c r="A16" s="307" t="s">
        <v>284</v>
      </c>
      <c r="B16" s="307"/>
      <c r="C16" s="307"/>
      <c r="D16" s="307"/>
      <c r="E16" s="308"/>
      <c r="F16" s="89" t="s">
        <v>368</v>
      </c>
    </row>
    <row r="18" spans="1:6" ht="42" customHeight="1" x14ac:dyDescent="0.3">
      <c r="A18" s="307" t="s">
        <v>285</v>
      </c>
      <c r="B18" s="307"/>
      <c r="C18" s="307"/>
      <c r="D18" s="307"/>
      <c r="E18" s="307"/>
      <c r="F18" s="89" t="s">
        <v>385</v>
      </c>
    </row>
  </sheetData>
  <mergeCells count="2">
    <mergeCell ref="A16:E16"/>
    <mergeCell ref="A18:E18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28"/>
  <sheetViews>
    <sheetView view="pageLayout" zoomScaleNormal="100" workbookViewId="0">
      <selection activeCell="E21" sqref="E21"/>
    </sheetView>
  </sheetViews>
  <sheetFormatPr defaultRowHeight="12.45" x14ac:dyDescent="0.3"/>
  <cols>
    <col min="1" max="1" width="18.53515625" customWidth="1"/>
    <col min="2" max="2" width="16.69140625" bestFit="1" customWidth="1"/>
    <col min="3" max="3" width="19.4609375" bestFit="1" customWidth="1"/>
    <col min="4" max="4" width="10.23046875" customWidth="1"/>
    <col min="6" max="6" width="13" customWidth="1"/>
  </cols>
  <sheetData>
    <row r="2" spans="1:6" s="19" customFormat="1" ht="15.45" x14ac:dyDescent="0.4">
      <c r="A2" s="19" t="s">
        <v>278</v>
      </c>
    </row>
    <row r="3" spans="1:6" s="19" customFormat="1" ht="15.45" x14ac:dyDescent="0.4">
      <c r="A3" s="46" t="s">
        <v>279</v>
      </c>
    </row>
    <row r="5" spans="1:6" x14ac:dyDescent="0.3">
      <c r="A5" s="9" t="s">
        <v>274</v>
      </c>
    </row>
    <row r="6" spans="1:6" s="25" customFormat="1" ht="24.9" x14ac:dyDescent="0.3">
      <c r="A6" s="33" t="s">
        <v>272</v>
      </c>
      <c r="B6" s="33" t="s">
        <v>271</v>
      </c>
      <c r="C6" s="33" t="s">
        <v>191</v>
      </c>
      <c r="D6" s="33" t="s">
        <v>204</v>
      </c>
      <c r="E6" s="33" t="s">
        <v>355</v>
      </c>
      <c r="F6" s="33" t="s">
        <v>192</v>
      </c>
    </row>
    <row r="7" spans="1:6" x14ac:dyDescent="0.3">
      <c r="A7" s="3" t="s">
        <v>193</v>
      </c>
      <c r="B7" s="31" t="s">
        <v>396</v>
      </c>
      <c r="C7" s="31" t="s">
        <v>387</v>
      </c>
      <c r="D7" s="31" t="s">
        <v>356</v>
      </c>
      <c r="E7" s="161" t="s">
        <v>395</v>
      </c>
      <c r="F7" s="31" t="s">
        <v>356</v>
      </c>
    </row>
    <row r="8" spans="1:6" x14ac:dyDescent="0.3">
      <c r="A8" s="3" t="s">
        <v>194</v>
      </c>
      <c r="B8" s="31" t="s">
        <v>388</v>
      </c>
      <c r="C8" s="31" t="s">
        <v>387</v>
      </c>
      <c r="D8" s="31" t="s">
        <v>356</v>
      </c>
      <c r="E8" s="31">
        <v>0.3</v>
      </c>
      <c r="F8" s="31" t="s">
        <v>356</v>
      </c>
    </row>
    <row r="9" spans="1:6" ht="41.25" customHeight="1" x14ac:dyDescent="0.3">
      <c r="A9" s="3" t="s">
        <v>195</v>
      </c>
      <c r="B9" s="55" t="s">
        <v>389</v>
      </c>
      <c r="C9" s="31" t="s">
        <v>390</v>
      </c>
      <c r="D9" s="31" t="s">
        <v>350</v>
      </c>
      <c r="E9" s="31">
        <v>0.6</v>
      </c>
      <c r="F9" s="31" t="s">
        <v>356</v>
      </c>
    </row>
    <row r="10" spans="1:6" ht="37.299999999999997" x14ac:dyDescent="0.3">
      <c r="A10" s="3" t="s">
        <v>196</v>
      </c>
      <c r="B10" s="55" t="s">
        <v>389</v>
      </c>
      <c r="C10" s="31" t="s">
        <v>390</v>
      </c>
      <c r="D10" s="31" t="s">
        <v>350</v>
      </c>
      <c r="E10" s="31">
        <v>0.6</v>
      </c>
      <c r="F10" s="31" t="s">
        <v>356</v>
      </c>
    </row>
    <row r="11" spans="1:6" x14ac:dyDescent="0.3">
      <c r="A11" s="3" t="s">
        <v>197</v>
      </c>
      <c r="B11" s="31" t="s">
        <v>391</v>
      </c>
      <c r="C11" s="31" t="s">
        <v>453</v>
      </c>
      <c r="D11" s="31" t="s">
        <v>356</v>
      </c>
      <c r="E11" s="31">
        <v>0.3</v>
      </c>
      <c r="F11" s="31" t="s">
        <v>356</v>
      </c>
    </row>
    <row r="12" spans="1:6" x14ac:dyDescent="0.3">
      <c r="A12" s="3" t="s">
        <v>198</v>
      </c>
      <c r="B12" s="31" t="s">
        <v>393</v>
      </c>
      <c r="C12" s="31" t="s">
        <v>394</v>
      </c>
      <c r="D12" s="31" t="s">
        <v>356</v>
      </c>
      <c r="E12" s="31">
        <v>0.5</v>
      </c>
      <c r="F12" s="31" t="s">
        <v>356</v>
      </c>
    </row>
    <row r="13" spans="1:6" x14ac:dyDescent="0.3">
      <c r="A13" s="3" t="s">
        <v>199</v>
      </c>
      <c r="B13" s="31" t="s">
        <v>396</v>
      </c>
      <c r="C13" s="31" t="s">
        <v>387</v>
      </c>
      <c r="D13" s="31" t="s">
        <v>356</v>
      </c>
      <c r="E13" s="31" t="s">
        <v>395</v>
      </c>
      <c r="F13" s="31" t="s">
        <v>356</v>
      </c>
    </row>
    <row r="14" spans="1:6" x14ac:dyDescent="0.3">
      <c r="A14" s="3" t="s">
        <v>105</v>
      </c>
      <c r="B14" s="31" t="s">
        <v>397</v>
      </c>
      <c r="C14" s="31" t="s">
        <v>392</v>
      </c>
      <c r="D14" s="31" t="s">
        <v>350</v>
      </c>
      <c r="E14" s="31">
        <v>0.8</v>
      </c>
      <c r="F14" s="31" t="s">
        <v>356</v>
      </c>
    </row>
    <row r="15" spans="1:6" x14ac:dyDescent="0.3">
      <c r="A15" s="3" t="s">
        <v>104</v>
      </c>
      <c r="B15" s="31" t="s">
        <v>454</v>
      </c>
      <c r="C15" s="31" t="s">
        <v>455</v>
      </c>
      <c r="D15" s="31" t="s">
        <v>350</v>
      </c>
      <c r="E15" s="31">
        <v>1.1000000000000001</v>
      </c>
      <c r="F15" s="31" t="s">
        <v>356</v>
      </c>
    </row>
    <row r="16" spans="1:6" x14ac:dyDescent="0.3">
      <c r="A16" s="3" t="s">
        <v>111</v>
      </c>
      <c r="B16" s="31" t="s">
        <v>398</v>
      </c>
      <c r="C16" s="31" t="s">
        <v>399</v>
      </c>
      <c r="D16" s="31" t="s">
        <v>350</v>
      </c>
      <c r="E16" s="31">
        <v>1.4</v>
      </c>
      <c r="F16" s="31" t="s">
        <v>356</v>
      </c>
    </row>
    <row r="17" spans="1:7" x14ac:dyDescent="0.3">
      <c r="A17" s="3" t="s">
        <v>200</v>
      </c>
      <c r="B17" s="31" t="s">
        <v>356</v>
      </c>
      <c r="C17" s="31" t="s">
        <v>400</v>
      </c>
      <c r="D17" s="31" t="s">
        <v>356</v>
      </c>
      <c r="E17" s="31">
        <v>0.4</v>
      </c>
      <c r="F17" s="31" t="s">
        <v>356</v>
      </c>
    </row>
    <row r="18" spans="1:7" x14ac:dyDescent="0.3">
      <c r="A18" s="15" t="s">
        <v>273</v>
      </c>
      <c r="B18" s="31" t="s">
        <v>356</v>
      </c>
      <c r="C18" s="31" t="s">
        <v>400</v>
      </c>
      <c r="D18" s="31" t="s">
        <v>356</v>
      </c>
      <c r="E18" s="31">
        <v>0.4</v>
      </c>
      <c r="F18" s="31" t="s">
        <v>356</v>
      </c>
    </row>
    <row r="19" spans="1:7" x14ac:dyDescent="0.3">
      <c r="A19" s="3" t="s">
        <v>201</v>
      </c>
      <c r="B19" s="31" t="s">
        <v>376</v>
      </c>
      <c r="C19" s="31" t="s">
        <v>456</v>
      </c>
      <c r="D19" s="31" t="s">
        <v>350</v>
      </c>
      <c r="E19" s="31">
        <v>4.3</v>
      </c>
      <c r="F19" s="31" t="s">
        <v>350</v>
      </c>
    </row>
    <row r="20" spans="1:7" x14ac:dyDescent="0.3">
      <c r="A20" s="3" t="s">
        <v>202</v>
      </c>
      <c r="B20" s="31" t="s">
        <v>377</v>
      </c>
      <c r="C20" s="31" t="s">
        <v>457</v>
      </c>
      <c r="D20" s="31" t="s">
        <v>350</v>
      </c>
      <c r="E20" s="31">
        <v>2.6</v>
      </c>
      <c r="F20" s="31" t="s">
        <v>350</v>
      </c>
    </row>
    <row r="21" spans="1:7" x14ac:dyDescent="0.3">
      <c r="A21" s="3" t="s">
        <v>203</v>
      </c>
      <c r="B21" s="31" t="s">
        <v>378</v>
      </c>
      <c r="C21" s="31" t="s">
        <v>458</v>
      </c>
      <c r="D21" s="31" t="s">
        <v>350</v>
      </c>
      <c r="E21" s="31">
        <v>1.1000000000000001</v>
      </c>
      <c r="F21" s="31" t="s">
        <v>350</v>
      </c>
    </row>
    <row r="22" spans="1:7" x14ac:dyDescent="0.3">
      <c r="A22" s="3" t="s">
        <v>122</v>
      </c>
      <c r="B22" s="31" t="s">
        <v>402</v>
      </c>
      <c r="C22" s="31" t="s">
        <v>403</v>
      </c>
      <c r="D22" s="31" t="s">
        <v>356</v>
      </c>
      <c r="E22" s="31">
        <v>0.3</v>
      </c>
      <c r="F22" s="31" t="s">
        <v>356</v>
      </c>
    </row>
    <row r="25" spans="1:7" ht="24.75" customHeight="1" x14ac:dyDescent="0.3">
      <c r="A25" s="309" t="s">
        <v>276</v>
      </c>
      <c r="B25" s="310"/>
      <c r="C25" s="31" t="s">
        <v>356</v>
      </c>
      <c r="D25" s="313" t="s">
        <v>277</v>
      </c>
      <c r="E25" s="314"/>
      <c r="F25" s="315" t="s">
        <v>404</v>
      </c>
      <c r="G25" s="60"/>
    </row>
    <row r="26" spans="1:7" x14ac:dyDescent="0.3">
      <c r="A26" s="311" t="s">
        <v>275</v>
      </c>
      <c r="B26" s="312"/>
      <c r="C26" s="31" t="s">
        <v>350</v>
      </c>
      <c r="F26" s="315"/>
      <c r="G26" s="60"/>
    </row>
    <row r="27" spans="1:7" x14ac:dyDescent="0.3">
      <c r="F27" s="315"/>
    </row>
    <row r="28" spans="1:7" x14ac:dyDescent="0.3">
      <c r="F28" s="315"/>
    </row>
  </sheetData>
  <mergeCells count="4">
    <mergeCell ref="A25:B25"/>
    <mergeCell ref="A26:B26"/>
    <mergeCell ref="D25:E25"/>
    <mergeCell ref="F25:F28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J12"/>
  <sheetViews>
    <sheetView view="pageLayout" zoomScaleNormal="100" workbookViewId="0">
      <selection activeCell="G12" sqref="G12"/>
    </sheetView>
  </sheetViews>
  <sheetFormatPr defaultRowHeight="12.45" x14ac:dyDescent="0.3"/>
  <sheetData>
    <row r="2" spans="1:10" x14ac:dyDescent="0.3">
      <c r="A2" s="10" t="s">
        <v>308</v>
      </c>
    </row>
    <row r="4" spans="1:10" x14ac:dyDescent="0.3">
      <c r="A4" s="272" t="s">
        <v>305</v>
      </c>
      <c r="B4" s="272"/>
      <c r="C4" s="272"/>
      <c r="D4" s="272"/>
      <c r="E4" s="272"/>
      <c r="F4" s="318" t="s">
        <v>366</v>
      </c>
      <c r="G4" s="319"/>
      <c r="H4" s="319"/>
      <c r="I4" s="319"/>
      <c r="J4" s="319"/>
    </row>
    <row r="5" spans="1:10" x14ac:dyDescent="0.3">
      <c r="A5" s="48"/>
      <c r="B5" s="48"/>
      <c r="C5" s="48"/>
      <c r="D5" s="48"/>
      <c r="E5" s="48"/>
    </row>
    <row r="6" spans="1:10" ht="25.5" customHeight="1" x14ac:dyDescent="0.3">
      <c r="A6" s="270" t="s">
        <v>306</v>
      </c>
      <c r="B6" s="270"/>
      <c r="C6" s="270"/>
      <c r="D6" s="270"/>
      <c r="E6" s="270"/>
      <c r="F6" s="316" t="s">
        <v>367</v>
      </c>
      <c r="G6" s="317"/>
      <c r="H6" s="317"/>
      <c r="I6" s="317"/>
      <c r="J6" s="317"/>
    </row>
    <row r="7" spans="1:10" x14ac:dyDescent="0.3">
      <c r="A7" s="48"/>
      <c r="B7" s="48"/>
      <c r="C7" s="48"/>
      <c r="D7" s="48"/>
      <c r="E7" s="48"/>
    </row>
    <row r="8" spans="1:10" ht="26.25" customHeight="1" x14ac:dyDescent="0.3">
      <c r="A8" s="270" t="s">
        <v>359</v>
      </c>
      <c r="B8" s="270"/>
      <c r="C8" s="270"/>
      <c r="D8" s="270"/>
      <c r="E8" s="270"/>
      <c r="F8" s="42" t="s">
        <v>434</v>
      </c>
    </row>
    <row r="9" spans="1:10" x14ac:dyDescent="0.3">
      <c r="A9" s="48"/>
      <c r="B9" s="48"/>
      <c r="C9" s="48"/>
      <c r="D9" s="48"/>
      <c r="E9" s="48"/>
    </row>
    <row r="10" spans="1:10" ht="27" customHeight="1" x14ac:dyDescent="0.3">
      <c r="A10" s="270" t="s">
        <v>309</v>
      </c>
      <c r="B10" s="270"/>
      <c r="C10" s="270"/>
      <c r="D10" s="270"/>
      <c r="E10" s="270"/>
      <c r="F10" s="42" t="s">
        <v>434</v>
      </c>
    </row>
    <row r="11" spans="1:10" x14ac:dyDescent="0.3">
      <c r="A11" s="48"/>
      <c r="B11" s="48"/>
      <c r="C11" s="48"/>
      <c r="D11" s="48"/>
      <c r="E11" s="48"/>
    </row>
    <row r="12" spans="1:10" ht="25.5" customHeight="1" x14ac:dyDescent="0.3">
      <c r="A12" s="270" t="s">
        <v>307</v>
      </c>
      <c r="B12" s="270"/>
      <c r="C12" s="270"/>
      <c r="D12" s="270"/>
      <c r="E12" s="270"/>
      <c r="F12" s="88" t="s">
        <v>483</v>
      </c>
    </row>
  </sheetData>
  <mergeCells count="7">
    <mergeCell ref="A10:E10"/>
    <mergeCell ref="A12:E12"/>
    <mergeCell ref="F6:J6"/>
    <mergeCell ref="F4:J4"/>
    <mergeCell ref="A4:E4"/>
    <mergeCell ref="A6:E6"/>
    <mergeCell ref="A8:E8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5"/>
  <sheetViews>
    <sheetView view="pageLayout" topLeftCell="A3" zoomScale="200" zoomScaleNormal="100" zoomScalePageLayoutView="200" workbookViewId="0">
      <selection activeCell="B44" sqref="B44"/>
    </sheetView>
  </sheetViews>
  <sheetFormatPr defaultRowHeight="12.45" x14ac:dyDescent="0.3"/>
  <cols>
    <col min="1" max="1" width="30.15234375" customWidth="1"/>
    <col min="2" max="2" width="22.4609375" customWidth="1"/>
    <col min="3" max="3" width="23.23046875" customWidth="1"/>
  </cols>
  <sheetData>
    <row r="2" spans="1:10" ht="15.45" x14ac:dyDescent="0.4">
      <c r="A2" s="19" t="s">
        <v>228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x14ac:dyDescent="0.3">
      <c r="A4" s="21"/>
      <c r="B4" s="21" t="s">
        <v>215</v>
      </c>
      <c r="C4" s="21" t="s">
        <v>216</v>
      </c>
    </row>
    <row r="5" spans="1:10" x14ac:dyDescent="0.3">
      <c r="A5" s="22" t="s">
        <v>7</v>
      </c>
      <c r="B5" s="16" t="s">
        <v>349</v>
      </c>
      <c r="C5" s="16" t="s">
        <v>347</v>
      </c>
    </row>
    <row r="6" spans="1:10" x14ac:dyDescent="0.3">
      <c r="A6" s="22" t="s">
        <v>44</v>
      </c>
      <c r="B6" s="16" t="s">
        <v>349</v>
      </c>
      <c r="C6" s="16" t="s">
        <v>347</v>
      </c>
    </row>
    <row r="7" spans="1:10" x14ac:dyDescent="0.3">
      <c r="A7" s="22" t="s">
        <v>207</v>
      </c>
      <c r="B7" s="16" t="s">
        <v>349</v>
      </c>
      <c r="C7" s="16" t="s">
        <v>347</v>
      </c>
    </row>
    <row r="8" spans="1:10" x14ac:dyDescent="0.3">
      <c r="A8" s="22" t="s">
        <v>208</v>
      </c>
      <c r="B8" s="16" t="s">
        <v>349</v>
      </c>
      <c r="C8" s="16" t="s">
        <v>347</v>
      </c>
    </row>
    <row r="9" spans="1:10" x14ac:dyDescent="0.3">
      <c r="A9" s="22" t="s">
        <v>209</v>
      </c>
      <c r="B9" s="16" t="s">
        <v>349</v>
      </c>
      <c r="C9" s="16" t="s">
        <v>347</v>
      </c>
    </row>
    <row r="10" spans="1:10" x14ac:dyDescent="0.3">
      <c r="A10" s="22" t="s">
        <v>210</v>
      </c>
      <c r="B10" s="16" t="s">
        <v>349</v>
      </c>
      <c r="C10" s="16" t="s">
        <v>347</v>
      </c>
    </row>
    <row r="11" spans="1:10" x14ac:dyDescent="0.3">
      <c r="A11" s="22" t="s">
        <v>211</v>
      </c>
      <c r="B11" s="16" t="s">
        <v>349</v>
      </c>
      <c r="C11" s="16" t="s">
        <v>347</v>
      </c>
    </row>
    <row r="12" spans="1:10" x14ac:dyDescent="0.3">
      <c r="A12" s="22" t="s">
        <v>212</v>
      </c>
      <c r="B12" s="16" t="s">
        <v>349</v>
      </c>
      <c r="C12" s="16" t="s">
        <v>347</v>
      </c>
    </row>
    <row r="13" spans="1:10" x14ac:dyDescent="0.3">
      <c r="A13" s="22" t="s">
        <v>213</v>
      </c>
      <c r="B13" s="16" t="s">
        <v>349</v>
      </c>
      <c r="C13" s="16" t="s">
        <v>347</v>
      </c>
    </row>
    <row r="14" spans="1:10" x14ac:dyDescent="0.3">
      <c r="A14" s="22" t="s">
        <v>183</v>
      </c>
      <c r="B14" s="16" t="s">
        <v>349</v>
      </c>
      <c r="C14" s="16" t="s">
        <v>347</v>
      </c>
    </row>
    <row r="15" spans="1:10" x14ac:dyDescent="0.3">
      <c r="A15" s="22" t="s">
        <v>214</v>
      </c>
      <c r="B15" s="16" t="s">
        <v>349</v>
      </c>
      <c r="C15" s="16" t="s">
        <v>347</v>
      </c>
    </row>
  </sheetData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50"/>
  <sheetViews>
    <sheetView view="pageLayout" zoomScaleNormal="100" workbookViewId="0">
      <selection activeCell="E5" sqref="E5"/>
    </sheetView>
  </sheetViews>
  <sheetFormatPr defaultColWidth="14.23046875" defaultRowHeight="15.75" customHeight="1" x14ac:dyDescent="0.3"/>
  <cols>
    <col min="1" max="1" width="26.69140625" customWidth="1"/>
    <col min="2" max="2" width="11.69140625" customWidth="1"/>
    <col min="3" max="3" width="11.23046875" customWidth="1"/>
    <col min="4" max="4" width="14.23046875" customWidth="1"/>
    <col min="5" max="5" width="13.15234375" customWidth="1"/>
    <col min="6" max="6" width="10.23046875" customWidth="1"/>
    <col min="7" max="7" width="24" customWidth="1"/>
  </cols>
  <sheetData>
    <row r="2" spans="1:8" ht="15.75" customHeight="1" x14ac:dyDescent="0.4">
      <c r="A2" s="24" t="s">
        <v>229</v>
      </c>
      <c r="B2" s="19"/>
      <c r="C2" s="19"/>
      <c r="D2" s="19"/>
      <c r="E2" s="19"/>
      <c r="F2" s="19"/>
    </row>
    <row r="3" spans="1:8" ht="15.75" customHeight="1" x14ac:dyDescent="0.4">
      <c r="A3" s="23" t="s">
        <v>230</v>
      </c>
      <c r="B3" s="19"/>
      <c r="C3" s="19"/>
      <c r="D3" s="19"/>
      <c r="E3" s="19"/>
      <c r="F3" s="19"/>
    </row>
    <row r="4" spans="1:8" s="27" customFormat="1" ht="31.5" customHeight="1" x14ac:dyDescent="0.3">
      <c r="A4" s="26"/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</row>
    <row r="5" spans="1:8" ht="15.75" customHeight="1" x14ac:dyDescent="0.3">
      <c r="A5" s="12" t="s">
        <v>2</v>
      </c>
      <c r="B5" s="31" t="s">
        <v>347</v>
      </c>
      <c r="C5" s="31">
        <v>417</v>
      </c>
      <c r="D5" s="184">
        <v>419</v>
      </c>
      <c r="E5" s="31" t="s">
        <v>347</v>
      </c>
      <c r="F5" s="78">
        <v>1.04</v>
      </c>
    </row>
    <row r="6" spans="1:8" ht="15.75" customHeight="1" x14ac:dyDescent="0.3">
      <c r="A6" s="12" t="s">
        <v>13</v>
      </c>
      <c r="B6" s="31" t="s">
        <v>347</v>
      </c>
      <c r="C6" s="31" t="s">
        <v>347</v>
      </c>
      <c r="D6" s="184">
        <v>2</v>
      </c>
      <c r="E6" s="31" t="s">
        <v>347</v>
      </c>
      <c r="F6" s="79"/>
    </row>
    <row r="7" spans="1:8" ht="15.75" customHeight="1" x14ac:dyDescent="0.3">
      <c r="A7" s="12" t="s">
        <v>3</v>
      </c>
      <c r="B7" s="31" t="s">
        <v>347</v>
      </c>
      <c r="C7" s="31" t="s">
        <v>347</v>
      </c>
      <c r="D7" s="31" t="s">
        <v>347</v>
      </c>
      <c r="E7" s="31" t="s">
        <v>347</v>
      </c>
      <c r="F7" s="79"/>
    </row>
    <row r="8" spans="1:8" ht="15.45" customHeight="1" x14ac:dyDescent="0.3">
      <c r="A8" s="12" t="s">
        <v>15</v>
      </c>
      <c r="B8" s="31" t="s">
        <v>347</v>
      </c>
      <c r="C8" s="31" t="s">
        <v>347</v>
      </c>
      <c r="D8" s="31" t="s">
        <v>347</v>
      </c>
      <c r="E8" s="31" t="s">
        <v>347</v>
      </c>
      <c r="F8" s="79"/>
    </row>
    <row r="9" spans="1:8" ht="36.450000000000003" customHeight="1" x14ac:dyDescent="0.3">
      <c r="A9" s="12" t="s">
        <v>4</v>
      </c>
      <c r="B9" s="164" t="s">
        <v>347</v>
      </c>
      <c r="C9" s="31">
        <v>10</v>
      </c>
      <c r="D9" s="31">
        <v>10</v>
      </c>
      <c r="E9" s="31"/>
      <c r="F9" s="78" t="s">
        <v>476</v>
      </c>
      <c r="G9" s="93" t="s">
        <v>477</v>
      </c>
      <c r="H9" s="62"/>
    </row>
    <row r="10" spans="1:8" ht="15.75" customHeight="1" x14ac:dyDescent="0.3">
      <c r="A10" s="12" t="s">
        <v>16</v>
      </c>
      <c r="B10" s="164" t="s">
        <v>347</v>
      </c>
      <c r="C10" s="31"/>
      <c r="D10" s="184">
        <v>0</v>
      </c>
      <c r="E10" s="31"/>
      <c r="F10" s="79"/>
    </row>
    <row r="11" spans="1:8" ht="15.75" customHeight="1" x14ac:dyDescent="0.3">
      <c r="A11" s="12" t="s">
        <v>5</v>
      </c>
      <c r="B11" s="31" t="s">
        <v>347</v>
      </c>
      <c r="C11" s="31" t="s">
        <v>347</v>
      </c>
      <c r="D11" s="31" t="s">
        <v>347</v>
      </c>
      <c r="E11" s="31" t="s">
        <v>347</v>
      </c>
      <c r="F11" s="79"/>
    </row>
    <row r="12" spans="1:8" ht="15.75" customHeight="1" x14ac:dyDescent="0.3">
      <c r="A12" s="12" t="s">
        <v>17</v>
      </c>
      <c r="B12" s="31" t="s">
        <v>347</v>
      </c>
      <c r="C12" s="31" t="s">
        <v>347</v>
      </c>
      <c r="D12" s="31" t="s">
        <v>347</v>
      </c>
      <c r="E12" s="31" t="s">
        <v>347</v>
      </c>
      <c r="F12" s="79"/>
    </row>
    <row r="13" spans="1:8" ht="15.75" customHeight="1" x14ac:dyDescent="0.3">
      <c r="A13" s="12" t="s">
        <v>6</v>
      </c>
      <c r="B13" s="31" t="s">
        <v>347</v>
      </c>
      <c r="C13" s="31" t="s">
        <v>347</v>
      </c>
      <c r="D13" s="31" t="s">
        <v>347</v>
      </c>
      <c r="E13" s="31" t="s">
        <v>347</v>
      </c>
      <c r="F13" s="78"/>
    </row>
    <row r="14" spans="1:8" ht="15.75" customHeight="1" x14ac:dyDescent="0.3">
      <c r="A14" s="12" t="s">
        <v>14</v>
      </c>
      <c r="B14" s="31" t="s">
        <v>347</v>
      </c>
      <c r="C14" s="31" t="s">
        <v>347</v>
      </c>
      <c r="D14" s="31" t="s">
        <v>347</v>
      </c>
      <c r="E14" s="78" t="s">
        <v>347</v>
      </c>
      <c r="F14" s="79"/>
    </row>
    <row r="15" spans="1:8" ht="15.75" customHeight="1" x14ac:dyDescent="0.3">
      <c r="A15" s="12" t="s">
        <v>19</v>
      </c>
      <c r="B15" s="31" t="s">
        <v>347</v>
      </c>
      <c r="C15" s="31" t="s">
        <v>347</v>
      </c>
      <c r="D15" s="31" t="s">
        <v>347</v>
      </c>
      <c r="E15" s="31" t="s">
        <v>347</v>
      </c>
      <c r="F15" s="79"/>
    </row>
    <row r="17" spans="1:7" ht="15.75" customHeight="1" x14ac:dyDescent="0.3">
      <c r="A17" s="282" t="s">
        <v>293</v>
      </c>
      <c r="B17" s="283"/>
      <c r="C17" s="57" t="s">
        <v>350</v>
      </c>
      <c r="D17" s="285" t="s">
        <v>295</v>
      </c>
      <c r="E17" s="272"/>
      <c r="F17" s="286"/>
      <c r="G17" s="158"/>
    </row>
    <row r="19" spans="1:7" ht="15.75" customHeight="1" x14ac:dyDescent="0.3">
      <c r="A19" s="272" t="s">
        <v>294</v>
      </c>
      <c r="B19" s="284"/>
      <c r="C19" s="57" t="s">
        <v>350</v>
      </c>
      <c r="D19" s="287" t="s">
        <v>296</v>
      </c>
      <c r="E19" s="287"/>
      <c r="F19" s="287"/>
      <c r="G19" s="5"/>
    </row>
    <row r="20" spans="1:7" ht="15.75" customHeight="1" x14ac:dyDescent="0.3">
      <c r="D20" s="287"/>
      <c r="E20" s="287"/>
      <c r="F20" s="287"/>
    </row>
    <row r="21" spans="1:7" ht="15.65" customHeight="1" x14ac:dyDescent="0.3">
      <c r="A21" s="9" t="s">
        <v>298</v>
      </c>
      <c r="C21" s="57" t="s">
        <v>356</v>
      </c>
      <c r="D21" s="287" t="s">
        <v>299</v>
      </c>
      <c r="E21" s="287"/>
      <c r="F21" s="287"/>
      <c r="G21" s="31" t="s">
        <v>364</v>
      </c>
    </row>
    <row r="22" spans="1:7" ht="15.75" customHeight="1" x14ac:dyDescent="0.3">
      <c r="D22" s="287"/>
      <c r="E22" s="287"/>
      <c r="F22" s="287"/>
    </row>
    <row r="23" spans="1:7" ht="15.75" customHeight="1" x14ac:dyDescent="0.3">
      <c r="A23" s="269" t="s">
        <v>21</v>
      </c>
      <c r="B23" s="269"/>
      <c r="C23" s="57" t="s">
        <v>356</v>
      </c>
      <c r="D23" s="269" t="s">
        <v>23</v>
      </c>
      <c r="E23" s="269"/>
      <c r="F23" s="69" t="s">
        <v>442</v>
      </c>
      <c r="G23" s="6"/>
    </row>
    <row r="24" spans="1:7" ht="15.75" customHeight="1" x14ac:dyDescent="0.3">
      <c r="A24" s="269" t="s">
        <v>25</v>
      </c>
      <c r="B24" s="269"/>
      <c r="C24" s="57" t="s">
        <v>350</v>
      </c>
      <c r="D24" s="269" t="s">
        <v>23</v>
      </c>
      <c r="E24" s="269"/>
      <c r="F24" s="69"/>
      <c r="G24" s="6"/>
    </row>
    <row r="26" spans="1:7" ht="15.75" customHeight="1" x14ac:dyDescent="0.3">
      <c r="A26" s="1" t="s">
        <v>29</v>
      </c>
      <c r="D26" s="57" t="s">
        <v>356</v>
      </c>
      <c r="E26" s="268" t="s">
        <v>30</v>
      </c>
      <c r="F26" s="269"/>
      <c r="G26" s="85" t="s">
        <v>372</v>
      </c>
    </row>
    <row r="27" spans="1:7" ht="15.75" customHeight="1" x14ac:dyDescent="0.3">
      <c r="A27" s="1" t="s">
        <v>31</v>
      </c>
      <c r="D27" s="57" t="s">
        <v>356</v>
      </c>
      <c r="E27" s="268" t="s">
        <v>32</v>
      </c>
      <c r="F27" s="269"/>
      <c r="G27" s="31" t="s">
        <v>443</v>
      </c>
    </row>
    <row r="29" spans="1:7" ht="15.75" customHeight="1" x14ac:dyDescent="0.3">
      <c r="A29" s="23" t="s">
        <v>33</v>
      </c>
    </row>
    <row r="30" spans="1:7" s="27" customFormat="1" ht="44.25" customHeight="1" x14ac:dyDescent="0.3">
      <c r="A30" s="29" t="s">
        <v>34</v>
      </c>
      <c r="B30" s="29" t="s">
        <v>35</v>
      </c>
      <c r="C30" s="29" t="s">
        <v>36</v>
      </c>
      <c r="D30" s="29" t="s">
        <v>37</v>
      </c>
      <c r="E30" s="29" t="s">
        <v>80</v>
      </c>
    </row>
    <row r="31" spans="1:7" ht="15.75" customHeight="1" x14ac:dyDescent="0.3">
      <c r="A31" s="31" t="s">
        <v>373</v>
      </c>
      <c r="B31" s="85"/>
      <c r="C31" s="274"/>
      <c r="D31" s="275"/>
      <c r="E31" s="276"/>
    </row>
    <row r="32" spans="1:7" ht="45" customHeight="1" x14ac:dyDescent="0.3">
      <c r="A32" s="31"/>
      <c r="B32" s="31"/>
      <c r="C32" s="277"/>
      <c r="D32" s="278"/>
      <c r="E32" s="279"/>
    </row>
    <row r="34" spans="1:7" s="27" customFormat="1" ht="36.75" customHeight="1" x14ac:dyDescent="0.3">
      <c r="A34" s="29" t="s">
        <v>38</v>
      </c>
      <c r="B34" s="29" t="s">
        <v>353</v>
      </c>
      <c r="C34" s="29" t="s">
        <v>288</v>
      </c>
      <c r="D34" s="29" t="s">
        <v>289</v>
      </c>
      <c r="E34" s="29" t="s">
        <v>290</v>
      </c>
    </row>
    <row r="35" spans="1:7" ht="15.75" customHeight="1" x14ac:dyDescent="0.3">
      <c r="A35" s="30" t="s">
        <v>287</v>
      </c>
      <c r="B35" s="232" t="s">
        <v>522</v>
      </c>
      <c r="C35" s="31">
        <v>327</v>
      </c>
      <c r="D35" s="31" t="s">
        <v>347</v>
      </c>
      <c r="E35" s="31" t="s">
        <v>444</v>
      </c>
    </row>
    <row r="36" spans="1:7" ht="15.75" customHeight="1" x14ac:dyDescent="0.3">
      <c r="A36" s="30" t="s">
        <v>39</v>
      </c>
      <c r="B36" s="74">
        <v>3.2</v>
      </c>
      <c r="C36" s="31">
        <v>334</v>
      </c>
      <c r="D36" s="31" t="s">
        <v>347</v>
      </c>
      <c r="E36" s="31" t="s">
        <v>445</v>
      </c>
    </row>
    <row r="37" spans="1:7" ht="15.75" customHeight="1" x14ac:dyDescent="0.3">
      <c r="A37" s="30" t="s">
        <v>40</v>
      </c>
      <c r="B37" s="58">
        <v>2</v>
      </c>
      <c r="C37" s="31">
        <v>344</v>
      </c>
      <c r="D37" s="31" t="s">
        <v>347</v>
      </c>
      <c r="E37" s="31" t="s">
        <v>446</v>
      </c>
    </row>
    <row r="38" spans="1:7" ht="15.75" customHeight="1" x14ac:dyDescent="0.3">
      <c r="A38" s="30" t="s">
        <v>41</v>
      </c>
      <c r="B38" s="74">
        <v>0.5</v>
      </c>
      <c r="C38" s="161" t="s">
        <v>447</v>
      </c>
      <c r="D38" s="31" t="s">
        <v>347</v>
      </c>
      <c r="E38" s="31" t="s">
        <v>448</v>
      </c>
    </row>
    <row r="40" spans="1:7" ht="27.75" customHeight="1" x14ac:dyDescent="0.3">
      <c r="A40" s="273" t="s">
        <v>42</v>
      </c>
      <c r="B40" s="273"/>
      <c r="C40" s="59" t="s">
        <v>356</v>
      </c>
    </row>
    <row r="41" spans="1:7" ht="12.45" x14ac:dyDescent="0.3">
      <c r="A41" s="269" t="s">
        <v>43</v>
      </c>
      <c r="B41" s="269"/>
      <c r="C41" s="59" t="s">
        <v>356</v>
      </c>
    </row>
    <row r="43" spans="1:7" ht="49.75" x14ac:dyDescent="0.3">
      <c r="A43" s="47" t="s">
        <v>297</v>
      </c>
      <c r="F43" s="280" t="s">
        <v>449</v>
      </c>
      <c r="G43" s="281"/>
    </row>
    <row r="44" spans="1:7" ht="3.75" customHeight="1" x14ac:dyDescent="0.3"/>
    <row r="45" spans="1:7" ht="48.9" customHeight="1" x14ac:dyDescent="0.3">
      <c r="A45" t="s">
        <v>182</v>
      </c>
      <c r="C45" s="86" t="s">
        <v>374</v>
      </c>
    </row>
    <row r="46" spans="1:7" ht="55.5" customHeight="1" x14ac:dyDescent="0.3"/>
    <row r="47" spans="1:7" ht="45.75" customHeight="1" x14ac:dyDescent="0.3"/>
    <row r="48" spans="1:7" ht="30.75" customHeight="1" x14ac:dyDescent="0.3">
      <c r="A48" s="270" t="s">
        <v>291</v>
      </c>
      <c r="B48" s="271"/>
      <c r="C48" s="59" t="s">
        <v>356</v>
      </c>
    </row>
    <row r="50" spans="1:3" ht="15.75" customHeight="1" x14ac:dyDescent="0.3">
      <c r="A50" s="272" t="s">
        <v>292</v>
      </c>
      <c r="B50" s="272"/>
      <c r="C50" s="49" t="s">
        <v>434</v>
      </c>
    </row>
  </sheetData>
  <mergeCells count="17">
    <mergeCell ref="A23:B23"/>
    <mergeCell ref="A24:B24"/>
    <mergeCell ref="D23:E23"/>
    <mergeCell ref="D24:E24"/>
    <mergeCell ref="E26:F26"/>
    <mergeCell ref="A17:B17"/>
    <mergeCell ref="A19:B19"/>
    <mergeCell ref="D17:F17"/>
    <mergeCell ref="D19:F20"/>
    <mergeCell ref="D21:F22"/>
    <mergeCell ref="E27:F27"/>
    <mergeCell ref="A48:B48"/>
    <mergeCell ref="A50:B50"/>
    <mergeCell ref="A40:B40"/>
    <mergeCell ref="A41:B41"/>
    <mergeCell ref="C31:E32"/>
    <mergeCell ref="F43:G43"/>
  </mergeCells>
  <pageMargins left="0.25" right="0.25" top="0.75" bottom="0.55059523809523814" header="0.3" footer="0.3"/>
  <pageSetup scale="82" fitToHeight="0" orientation="portrait" r:id="rId1"/>
  <headerFooter>
    <oddHeader>&amp;L&amp;G
&amp;C&amp;"Arial,Bold"&amp;14DEVELOPMENT REVIEW GUIDELINES
&amp;RApplication # ___________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31"/>
  <sheetViews>
    <sheetView view="pageLayout" topLeftCell="A4" zoomScaleNormal="100" workbookViewId="0">
      <selection activeCell="L32" sqref="L32"/>
    </sheetView>
  </sheetViews>
  <sheetFormatPr defaultColWidth="9.15234375" defaultRowHeight="12.45" x14ac:dyDescent="0.3"/>
  <cols>
    <col min="1" max="1" width="8.15234375" customWidth="1"/>
    <col min="2" max="2" width="7.15234375" customWidth="1"/>
    <col min="3" max="3" width="7" customWidth="1"/>
    <col min="4" max="4" width="11.61328125" customWidth="1"/>
    <col min="5" max="6" width="8.4609375" customWidth="1"/>
    <col min="7" max="7" width="5.69140625" customWidth="1"/>
    <col min="8" max="8" width="5.4609375" customWidth="1"/>
    <col min="9" max="9" width="7.53515625" customWidth="1"/>
    <col min="10" max="10" width="5.4609375" customWidth="1"/>
    <col min="11" max="12" width="10.15234375" customWidth="1"/>
    <col min="13" max="13" width="7" customWidth="1"/>
  </cols>
  <sheetData>
    <row r="2" spans="1:13" ht="15.45" x14ac:dyDescent="0.4">
      <c r="A2" s="19" t="s">
        <v>232</v>
      </c>
    </row>
    <row r="4" spans="1:13" x14ac:dyDescent="0.3">
      <c r="A4" s="284" t="s">
        <v>45</v>
      </c>
      <c r="B4" s="284"/>
      <c r="C4" s="288"/>
      <c r="D4" s="233" t="s">
        <v>490</v>
      </c>
    </row>
    <row r="5" spans="1:13" x14ac:dyDescent="0.3">
      <c r="A5" s="284" t="s">
        <v>46</v>
      </c>
      <c r="B5" s="284"/>
      <c r="C5" s="288"/>
      <c r="D5" s="52">
        <v>401</v>
      </c>
    </row>
    <row r="6" spans="1:13" x14ac:dyDescent="0.3">
      <c r="A6" s="284" t="s">
        <v>47</v>
      </c>
      <c r="B6" s="284"/>
      <c r="C6" s="288"/>
      <c r="D6" s="234" t="s">
        <v>523</v>
      </c>
    </row>
    <row r="7" spans="1:13" x14ac:dyDescent="0.3">
      <c r="A7" s="9" t="s">
        <v>358</v>
      </c>
      <c r="G7" s="247" t="s">
        <v>375</v>
      </c>
      <c r="H7" s="247"/>
      <c r="I7" s="247"/>
    </row>
    <row r="9" spans="1:13" x14ac:dyDescent="0.3">
      <c r="A9" s="10" t="s">
        <v>233</v>
      </c>
    </row>
    <row r="10" spans="1:13" s="27" customFormat="1" ht="37.299999999999997" x14ac:dyDescent="0.3">
      <c r="A10" s="33" t="s">
        <v>234</v>
      </c>
      <c r="B10" s="33" t="s">
        <v>52</v>
      </c>
      <c r="C10" s="33" t="s">
        <v>53</v>
      </c>
      <c r="D10" s="33" t="s">
        <v>237</v>
      </c>
      <c r="E10" s="33" t="s">
        <v>238</v>
      </c>
      <c r="F10" s="33" t="s">
        <v>67</v>
      </c>
      <c r="G10" s="33" t="s">
        <v>54</v>
      </c>
      <c r="H10" s="33" t="s">
        <v>239</v>
      </c>
      <c r="I10" s="33" t="s">
        <v>240</v>
      </c>
      <c r="J10" s="33" t="s">
        <v>244</v>
      </c>
      <c r="K10" s="33" t="s">
        <v>236</v>
      </c>
      <c r="L10" s="33" t="s">
        <v>243</v>
      </c>
      <c r="M10" s="33" t="s">
        <v>241</v>
      </c>
    </row>
    <row r="11" spans="1:13" x14ac:dyDescent="0.3">
      <c r="A11" s="20" t="s">
        <v>48</v>
      </c>
      <c r="B11" s="235">
        <v>33</v>
      </c>
      <c r="C11" s="235">
        <v>30</v>
      </c>
      <c r="D11" s="236"/>
      <c r="E11" s="235"/>
      <c r="F11" s="235"/>
      <c r="G11" s="235">
        <v>3</v>
      </c>
      <c r="H11" s="236"/>
      <c r="I11" s="236"/>
      <c r="J11" s="237"/>
      <c r="K11" s="237"/>
      <c r="L11" s="237"/>
      <c r="M11" s="238">
        <v>3</v>
      </c>
    </row>
    <row r="12" spans="1:13" x14ac:dyDescent="0.3">
      <c r="A12" s="20" t="s">
        <v>49</v>
      </c>
      <c r="B12" s="235">
        <v>274</v>
      </c>
      <c r="C12" s="235">
        <v>246</v>
      </c>
      <c r="D12" s="236"/>
      <c r="E12" s="235"/>
      <c r="F12" s="235"/>
      <c r="G12" s="235">
        <v>28</v>
      </c>
      <c r="H12" s="236"/>
      <c r="I12" s="236"/>
      <c r="J12" s="236"/>
      <c r="K12" s="236"/>
      <c r="L12" s="236"/>
      <c r="M12" s="238">
        <v>28</v>
      </c>
    </row>
    <row r="13" spans="1:13" x14ac:dyDescent="0.3">
      <c r="A13" s="20" t="s">
        <v>50</v>
      </c>
      <c r="B13" s="235">
        <v>61</v>
      </c>
      <c r="C13" s="235">
        <v>55</v>
      </c>
      <c r="D13" s="235"/>
      <c r="E13" s="235"/>
      <c r="F13" s="235"/>
      <c r="G13" s="235">
        <v>6</v>
      </c>
      <c r="H13" s="235"/>
      <c r="I13" s="235"/>
      <c r="J13" s="236"/>
      <c r="K13" s="236"/>
      <c r="L13" s="236"/>
      <c r="M13" s="238">
        <v>6</v>
      </c>
    </row>
    <row r="14" spans="1:13" x14ac:dyDescent="0.3">
      <c r="A14" s="20" t="s">
        <v>51</v>
      </c>
      <c r="B14" s="235">
        <v>28</v>
      </c>
      <c r="C14" s="235">
        <v>25</v>
      </c>
      <c r="D14" s="235"/>
      <c r="E14" s="235"/>
      <c r="F14" s="235"/>
      <c r="G14" s="235">
        <v>3</v>
      </c>
      <c r="H14" s="235"/>
      <c r="I14" s="235"/>
      <c r="J14" s="236"/>
      <c r="K14" s="236"/>
      <c r="L14" s="236"/>
      <c r="M14" s="238">
        <v>3</v>
      </c>
    </row>
    <row r="15" spans="1:13" x14ac:dyDescent="0.3">
      <c r="A15" s="20" t="s">
        <v>478</v>
      </c>
      <c r="B15" s="235">
        <v>5</v>
      </c>
      <c r="C15" s="235">
        <v>5</v>
      </c>
      <c r="D15" s="235"/>
      <c r="E15" s="235"/>
      <c r="F15" s="235"/>
      <c r="G15" s="235">
        <v>0</v>
      </c>
      <c r="H15" s="235"/>
      <c r="I15" s="235"/>
      <c r="J15" s="236"/>
      <c r="K15" s="236"/>
      <c r="L15" s="236"/>
      <c r="M15" s="238">
        <v>0</v>
      </c>
    </row>
    <row r="16" spans="1:13" x14ac:dyDescent="0.3">
      <c r="A16" s="20" t="s">
        <v>56</v>
      </c>
      <c r="B16" s="235">
        <f>SUM(B11:B15)</f>
        <v>401</v>
      </c>
      <c r="C16" s="235">
        <f>SUM(C11:C15)</f>
        <v>361</v>
      </c>
      <c r="D16" s="235"/>
      <c r="E16" s="235"/>
      <c r="F16" s="235"/>
      <c r="G16" s="235">
        <f>SUM(G11:G15)</f>
        <v>40</v>
      </c>
      <c r="H16" s="236"/>
      <c r="I16" s="236"/>
      <c r="J16" s="236">
        <v>10</v>
      </c>
      <c r="K16" s="236" t="s">
        <v>356</v>
      </c>
      <c r="L16" s="236"/>
      <c r="M16" s="238">
        <f>SUM(M11:M15)</f>
        <v>40</v>
      </c>
    </row>
    <row r="18" spans="1:13" x14ac:dyDescent="0.3">
      <c r="A18" s="10" t="s">
        <v>242</v>
      </c>
    </row>
    <row r="19" spans="1:13" s="25" customFormat="1" ht="37.299999999999997" x14ac:dyDescent="0.3">
      <c r="A19" s="75" t="s">
        <v>234</v>
      </c>
      <c r="B19" s="75" t="s">
        <v>52</v>
      </c>
      <c r="C19" s="75" t="s">
        <v>53</v>
      </c>
      <c r="D19" s="75" t="s">
        <v>76</v>
      </c>
      <c r="E19" s="75" t="s">
        <v>77</v>
      </c>
      <c r="F19" s="75" t="s">
        <v>67</v>
      </c>
      <c r="G19" s="75" t="s">
        <v>54</v>
      </c>
      <c r="H19" s="75" t="s">
        <v>76</v>
      </c>
      <c r="I19" s="75" t="s">
        <v>78</v>
      </c>
      <c r="J19" s="75" t="s">
        <v>55</v>
      </c>
      <c r="K19" s="75" t="s">
        <v>235</v>
      </c>
      <c r="L19" s="75" t="s">
        <v>79</v>
      </c>
      <c r="M19" s="35"/>
    </row>
    <row r="20" spans="1:13" x14ac:dyDescent="0.3">
      <c r="A20" s="76" t="s">
        <v>48</v>
      </c>
      <c r="B20" s="73" t="s">
        <v>347</v>
      </c>
      <c r="C20" s="73" t="s">
        <v>347</v>
      </c>
      <c r="D20" s="73" t="s">
        <v>347</v>
      </c>
      <c r="E20" s="73" t="s">
        <v>347</v>
      </c>
      <c r="F20" s="73" t="s">
        <v>347</v>
      </c>
      <c r="G20" s="73" t="s">
        <v>347</v>
      </c>
      <c r="H20" s="73" t="s">
        <v>347</v>
      </c>
      <c r="I20" s="73" t="s">
        <v>347</v>
      </c>
      <c r="J20" s="73" t="s">
        <v>347</v>
      </c>
      <c r="K20" s="73" t="s">
        <v>347</v>
      </c>
      <c r="L20" s="73" t="s">
        <v>347</v>
      </c>
      <c r="M20" s="36"/>
    </row>
    <row r="21" spans="1:13" x14ac:dyDescent="0.3">
      <c r="A21" s="76" t="s">
        <v>49</v>
      </c>
      <c r="B21" s="73" t="s">
        <v>347</v>
      </c>
      <c r="C21" s="73" t="s">
        <v>347</v>
      </c>
      <c r="D21" s="73" t="s">
        <v>347</v>
      </c>
      <c r="E21" s="73" t="s">
        <v>347</v>
      </c>
      <c r="F21" s="73" t="s">
        <v>347</v>
      </c>
      <c r="G21" s="73" t="s">
        <v>347</v>
      </c>
      <c r="H21" s="73" t="s">
        <v>347</v>
      </c>
      <c r="I21" s="73" t="s">
        <v>347</v>
      </c>
      <c r="J21" s="73" t="s">
        <v>347</v>
      </c>
      <c r="K21" s="73" t="s">
        <v>347</v>
      </c>
      <c r="L21" s="73" t="s">
        <v>347</v>
      </c>
      <c r="M21" s="36"/>
    </row>
    <row r="22" spans="1:13" x14ac:dyDescent="0.3">
      <c r="A22" s="76" t="s">
        <v>50</v>
      </c>
      <c r="B22" s="73" t="s">
        <v>347</v>
      </c>
      <c r="C22" s="73" t="s">
        <v>347</v>
      </c>
      <c r="D22" s="73" t="s">
        <v>347</v>
      </c>
      <c r="E22" s="73" t="s">
        <v>347</v>
      </c>
      <c r="F22" s="73" t="s">
        <v>347</v>
      </c>
      <c r="G22" s="73" t="s">
        <v>347</v>
      </c>
      <c r="H22" s="73" t="s">
        <v>347</v>
      </c>
      <c r="I22" s="73" t="s">
        <v>347</v>
      </c>
      <c r="J22" s="73" t="s">
        <v>347</v>
      </c>
      <c r="K22" s="73" t="s">
        <v>347</v>
      </c>
      <c r="L22" s="73" t="s">
        <v>347</v>
      </c>
      <c r="M22" s="36"/>
    </row>
    <row r="23" spans="1:13" x14ac:dyDescent="0.3">
      <c r="A23" s="76" t="s">
        <v>51</v>
      </c>
      <c r="B23" s="73" t="s">
        <v>347</v>
      </c>
      <c r="C23" s="73" t="s">
        <v>347</v>
      </c>
      <c r="D23" s="73" t="s">
        <v>347</v>
      </c>
      <c r="E23" s="73" t="s">
        <v>347</v>
      </c>
      <c r="F23" s="73" t="s">
        <v>347</v>
      </c>
      <c r="G23" s="73" t="s">
        <v>347</v>
      </c>
      <c r="H23" s="73" t="s">
        <v>347</v>
      </c>
      <c r="I23" s="73" t="s">
        <v>347</v>
      </c>
      <c r="J23" s="73" t="s">
        <v>347</v>
      </c>
      <c r="K23" s="73" t="s">
        <v>347</v>
      </c>
      <c r="L23" s="73" t="s">
        <v>347</v>
      </c>
      <c r="M23" s="36"/>
    </row>
    <row r="24" spans="1:13" x14ac:dyDescent="0.3">
      <c r="A24" s="76" t="s">
        <v>56</v>
      </c>
      <c r="B24" s="73" t="s">
        <v>347</v>
      </c>
      <c r="C24" s="73" t="s">
        <v>347</v>
      </c>
      <c r="D24" s="73" t="s">
        <v>347</v>
      </c>
      <c r="E24" s="73" t="s">
        <v>347</v>
      </c>
      <c r="F24" s="73" t="s">
        <v>347</v>
      </c>
      <c r="G24" s="73" t="s">
        <v>347</v>
      </c>
      <c r="H24" s="73" t="s">
        <v>347</v>
      </c>
      <c r="I24" s="73" t="s">
        <v>347</v>
      </c>
      <c r="J24" s="73" t="s">
        <v>347</v>
      </c>
      <c r="K24" s="73" t="s">
        <v>347</v>
      </c>
      <c r="L24" s="73" t="s">
        <v>347</v>
      </c>
      <c r="M24" s="36"/>
    </row>
    <row r="26" spans="1:13" x14ac:dyDescent="0.3">
      <c r="A26" s="284" t="s">
        <v>74</v>
      </c>
      <c r="B26" s="284"/>
      <c r="C26" s="284"/>
      <c r="D26" s="284"/>
      <c r="E26" s="284"/>
      <c r="F26" s="31" t="s">
        <v>479</v>
      </c>
    </row>
    <row r="27" spans="1:13" x14ac:dyDescent="0.3">
      <c r="A27" s="284" t="s">
        <v>68</v>
      </c>
      <c r="B27" s="284"/>
      <c r="C27" s="284"/>
      <c r="D27" s="284"/>
      <c r="E27" s="284"/>
      <c r="F27" s="31" t="s">
        <v>347</v>
      </c>
    </row>
    <row r="29" spans="1:13" x14ac:dyDescent="0.3">
      <c r="A29" s="284" t="s">
        <v>75</v>
      </c>
      <c r="B29" s="284"/>
      <c r="C29" s="284"/>
      <c r="D29" s="284"/>
      <c r="E29" s="284"/>
      <c r="F29" s="31" t="s">
        <v>356</v>
      </c>
      <c r="G29" s="9" t="s">
        <v>524</v>
      </c>
    </row>
    <row r="30" spans="1:13" x14ac:dyDescent="0.3">
      <c r="A30" s="284" t="s">
        <v>57</v>
      </c>
      <c r="B30" s="284"/>
      <c r="C30" s="284"/>
      <c r="D30" s="284"/>
      <c r="E30" s="284"/>
      <c r="F30" s="31" t="s">
        <v>354</v>
      </c>
    </row>
    <row r="31" spans="1:13" x14ac:dyDescent="0.3">
      <c r="A31" s="284" t="s">
        <v>58</v>
      </c>
      <c r="B31" s="284"/>
      <c r="C31" s="284"/>
      <c r="D31" s="284"/>
      <c r="E31" s="284"/>
      <c r="F31" s="31" t="s">
        <v>480</v>
      </c>
    </row>
  </sheetData>
  <mergeCells count="9">
    <mergeCell ref="A31:E31"/>
    <mergeCell ref="A4:C4"/>
    <mergeCell ref="A5:C5"/>
    <mergeCell ref="A6:C6"/>
    <mergeCell ref="G7:I7"/>
    <mergeCell ref="A26:E26"/>
    <mergeCell ref="A27:E27"/>
    <mergeCell ref="A29:E29"/>
    <mergeCell ref="A30:E30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29"/>
  <sheetViews>
    <sheetView view="pageLayout" topLeftCell="A7" zoomScaleNormal="100" workbookViewId="0">
      <selection activeCell="E12" sqref="E12"/>
    </sheetView>
  </sheetViews>
  <sheetFormatPr defaultRowHeight="12.45" x14ac:dyDescent="0.3"/>
  <cols>
    <col min="1" max="1" width="8" customWidth="1"/>
    <col min="2" max="2" width="5.84375" customWidth="1"/>
    <col min="3" max="3" width="9" customWidth="1"/>
    <col min="4" max="4" width="7" customWidth="1"/>
    <col min="5" max="5" width="9.84375" customWidth="1"/>
    <col min="6" max="6" width="12.69140625" customWidth="1"/>
    <col min="7" max="7" width="10.4609375" customWidth="1"/>
    <col min="8" max="8" width="8.69140625" customWidth="1"/>
    <col min="9" max="9" width="7" customWidth="1"/>
    <col min="10" max="10" width="8.53515625" customWidth="1"/>
    <col min="12" max="12" width="8.53515625" customWidth="1"/>
    <col min="13" max="13" width="9.23046875" hidden="1" customWidth="1"/>
  </cols>
  <sheetData>
    <row r="2" spans="1:11" ht="15.45" x14ac:dyDescent="0.4">
      <c r="A2" s="19" t="s">
        <v>245</v>
      </c>
    </row>
    <row r="4" spans="1:11" s="27" customFormat="1" ht="45" customHeight="1" x14ac:dyDescent="0.3">
      <c r="A4" s="291"/>
      <c r="B4" s="291"/>
      <c r="C4" s="291"/>
      <c r="D4" s="291"/>
      <c r="E4" s="33" t="s">
        <v>59</v>
      </c>
      <c r="F4" s="33" t="s">
        <v>246</v>
      </c>
      <c r="G4" s="33" t="s">
        <v>64</v>
      </c>
    </row>
    <row r="5" spans="1:11" s="18" customFormat="1" ht="28.5" customHeight="1" x14ac:dyDescent="0.3">
      <c r="A5" s="294" t="s">
        <v>249</v>
      </c>
      <c r="B5" s="295"/>
      <c r="C5" s="295"/>
      <c r="D5" s="295"/>
      <c r="E5" s="55" t="s">
        <v>376</v>
      </c>
      <c r="F5" s="55" t="s">
        <v>347</v>
      </c>
      <c r="G5" s="55" t="s">
        <v>354</v>
      </c>
    </row>
    <row r="6" spans="1:11" s="18" customFormat="1" ht="28.5" customHeight="1" x14ac:dyDescent="0.3">
      <c r="A6" s="294" t="s">
        <v>247</v>
      </c>
      <c r="B6" s="295"/>
      <c r="C6" s="295"/>
      <c r="D6" s="295"/>
      <c r="E6" s="55" t="s">
        <v>377</v>
      </c>
      <c r="F6" s="55" t="s">
        <v>347</v>
      </c>
      <c r="G6" s="55" t="s">
        <v>354</v>
      </c>
    </row>
    <row r="7" spans="1:11" s="18" customFormat="1" ht="28.5" customHeight="1" x14ac:dyDescent="0.3">
      <c r="A7" s="294" t="s">
        <v>248</v>
      </c>
      <c r="B7" s="295"/>
      <c r="C7" s="295"/>
      <c r="D7" s="295"/>
      <c r="E7" s="55" t="s">
        <v>378</v>
      </c>
      <c r="F7" s="55" t="s">
        <v>347</v>
      </c>
      <c r="G7" s="55" t="s">
        <v>354</v>
      </c>
    </row>
    <row r="9" spans="1:11" x14ac:dyDescent="0.3">
      <c r="A9" t="s">
        <v>60</v>
      </c>
    </row>
    <row r="10" spans="1:11" s="18" customFormat="1" ht="37.299999999999997" x14ac:dyDescent="0.3">
      <c r="A10" s="33"/>
      <c r="B10" s="33" t="s">
        <v>250</v>
      </c>
      <c r="C10" s="33" t="s">
        <v>66</v>
      </c>
      <c r="D10" s="33" t="s">
        <v>69</v>
      </c>
      <c r="E10" s="33" t="s">
        <v>253</v>
      </c>
      <c r="F10" s="33" t="s">
        <v>252</v>
      </c>
      <c r="G10" s="33" t="s">
        <v>61</v>
      </c>
      <c r="H10" s="33" t="s">
        <v>62</v>
      </c>
      <c r="I10" s="33" t="s">
        <v>63</v>
      </c>
      <c r="J10" s="33" t="s">
        <v>251</v>
      </c>
      <c r="K10" s="33" t="s">
        <v>65</v>
      </c>
    </row>
    <row r="11" spans="1:11" x14ac:dyDescent="0.3">
      <c r="A11" s="37" t="s">
        <v>48</v>
      </c>
      <c r="B11" s="15">
        <v>31</v>
      </c>
      <c r="C11" s="15" t="s">
        <v>347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14">
        <v>0</v>
      </c>
    </row>
    <row r="12" spans="1:11" x14ac:dyDescent="0.3">
      <c r="A12" s="37" t="s">
        <v>49</v>
      </c>
      <c r="B12" s="31">
        <v>276</v>
      </c>
      <c r="C12" s="31" t="s">
        <v>347</v>
      </c>
      <c r="D12" s="5"/>
      <c r="E12" s="3">
        <v>0.12</v>
      </c>
      <c r="F12" s="14">
        <f>B12*E12</f>
        <v>33.119999999999997</v>
      </c>
      <c r="G12" s="3">
        <v>0.04</v>
      </c>
      <c r="H12" s="14">
        <f>B12*G12</f>
        <v>11.040000000000001</v>
      </c>
      <c r="I12" s="3">
        <v>0.06</v>
      </c>
      <c r="J12" s="14">
        <f>I12*B12</f>
        <v>16.559999999999999</v>
      </c>
      <c r="K12" s="56">
        <f>J12+H12+F12</f>
        <v>60.72</v>
      </c>
    </row>
    <row r="13" spans="1:11" x14ac:dyDescent="0.3">
      <c r="A13" s="37" t="s">
        <v>50</v>
      </c>
      <c r="B13" s="31">
        <v>61</v>
      </c>
      <c r="C13" s="31" t="s">
        <v>347</v>
      </c>
      <c r="D13" s="31" t="s">
        <v>347</v>
      </c>
      <c r="E13" s="3">
        <v>0.21</v>
      </c>
      <c r="F13" s="52">
        <f>B13*E13</f>
        <v>12.809999999999999</v>
      </c>
      <c r="G13" s="3">
        <v>0.09</v>
      </c>
      <c r="H13" s="52">
        <f>B13*G13</f>
        <v>5.49</v>
      </c>
      <c r="I13" s="3">
        <v>0.14000000000000001</v>
      </c>
      <c r="J13" s="52">
        <f>I13*B13</f>
        <v>8.5400000000000009</v>
      </c>
      <c r="K13" s="52">
        <f>J13+H13+F13</f>
        <v>26.84</v>
      </c>
    </row>
    <row r="14" spans="1:11" x14ac:dyDescent="0.3">
      <c r="A14" s="37" t="s">
        <v>51</v>
      </c>
      <c r="B14" s="31">
        <v>28</v>
      </c>
      <c r="C14" s="31" t="s">
        <v>347</v>
      </c>
      <c r="D14" s="31" t="s">
        <v>347</v>
      </c>
      <c r="E14" s="3">
        <v>0.28000000000000003</v>
      </c>
      <c r="F14" s="52">
        <f>B14*E14</f>
        <v>7.8400000000000007</v>
      </c>
      <c r="G14" s="3">
        <v>0.12</v>
      </c>
      <c r="H14" s="52">
        <f>B14*G14</f>
        <v>3.36</v>
      </c>
      <c r="I14" s="4">
        <v>0.14000000000000001</v>
      </c>
      <c r="J14" s="52">
        <f>I14*B14</f>
        <v>3.9200000000000004</v>
      </c>
      <c r="K14" s="52">
        <f>J14+H14+F14</f>
        <v>15.120000000000001</v>
      </c>
    </row>
    <row r="15" spans="1:11" ht="12.9" thickBot="1" x14ac:dyDescent="0.35">
      <c r="A15" s="177" t="s">
        <v>478</v>
      </c>
      <c r="B15" s="87">
        <v>5</v>
      </c>
      <c r="C15" s="165"/>
      <c r="D15" s="165"/>
      <c r="E15" s="178"/>
      <c r="F15" s="179"/>
      <c r="G15" s="178"/>
      <c r="H15" s="179"/>
      <c r="I15" s="180"/>
      <c r="J15" s="181"/>
      <c r="K15" s="182"/>
    </row>
    <row r="16" spans="1:11" ht="12.9" thickBot="1" x14ac:dyDescent="0.35">
      <c r="B16" s="87">
        <f>SUM(B11:B15)</f>
        <v>401</v>
      </c>
      <c r="I16" s="292" t="s">
        <v>415</v>
      </c>
      <c r="J16" s="293"/>
      <c r="K16" s="38">
        <f>SUM(K11:K14)</f>
        <v>102.68</v>
      </c>
    </row>
    <row r="17" spans="1:13" x14ac:dyDescent="0.3">
      <c r="I17" s="9"/>
    </row>
    <row r="18" spans="1:13" x14ac:dyDescent="0.3">
      <c r="A18" s="284" t="s">
        <v>72</v>
      </c>
      <c r="B18" s="284"/>
      <c r="C18" s="284"/>
      <c r="D18" s="284"/>
      <c r="E18" s="284"/>
      <c r="F18" s="284"/>
      <c r="G18" s="31" t="s">
        <v>347</v>
      </c>
      <c r="I18" s="9"/>
    </row>
    <row r="20" spans="1:13" ht="12.75" customHeight="1" x14ac:dyDescent="0.3">
      <c r="K20" s="93"/>
      <c r="L20" s="93"/>
    </row>
    <row r="21" spans="1:13" x14ac:dyDescent="0.3">
      <c r="K21" s="93"/>
      <c r="L21" s="93"/>
    </row>
    <row r="22" spans="1:13" x14ac:dyDescent="0.3">
      <c r="A22" t="s">
        <v>70</v>
      </c>
      <c r="E22" s="247" t="s">
        <v>351</v>
      </c>
      <c r="F22" s="248"/>
      <c r="G22" s="284" t="s">
        <v>190</v>
      </c>
      <c r="H22" s="284"/>
      <c r="I22" s="31">
        <v>0.5</v>
      </c>
      <c r="K22" s="93"/>
      <c r="L22" s="93"/>
    </row>
    <row r="23" spans="1:13" x14ac:dyDescent="0.3">
      <c r="A23" t="s">
        <v>71</v>
      </c>
      <c r="E23" s="31" t="s">
        <v>350</v>
      </c>
      <c r="K23" s="93"/>
      <c r="L23" s="93"/>
    </row>
    <row r="24" spans="1:13" x14ac:dyDescent="0.3">
      <c r="K24" s="93"/>
      <c r="L24" s="93"/>
    </row>
    <row r="25" spans="1:13" x14ac:dyDescent="0.3">
      <c r="A25" t="s">
        <v>73</v>
      </c>
      <c r="F25" s="31" t="s">
        <v>231</v>
      </c>
      <c r="K25" s="93"/>
      <c r="L25" s="93"/>
    </row>
    <row r="26" spans="1:13" x14ac:dyDescent="0.3">
      <c r="K26" s="93"/>
      <c r="L26" s="93"/>
    </row>
    <row r="27" spans="1:13" x14ac:dyDescent="0.3">
      <c r="A27" s="9" t="s">
        <v>254</v>
      </c>
      <c r="K27" s="93"/>
      <c r="L27" s="93"/>
    </row>
    <row r="28" spans="1:13" x14ac:dyDescent="0.3">
      <c r="K28" s="93"/>
      <c r="L28" s="93"/>
    </row>
    <row r="29" spans="1:13" ht="71.5" customHeight="1" x14ac:dyDescent="0.3">
      <c r="A29" s="289" t="s">
        <v>450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</row>
  </sheetData>
  <mergeCells count="9">
    <mergeCell ref="A29:M29"/>
    <mergeCell ref="A4:D4"/>
    <mergeCell ref="I16:J16"/>
    <mergeCell ref="A18:F18"/>
    <mergeCell ref="G22:H22"/>
    <mergeCell ref="E22:F22"/>
    <mergeCell ref="A5:D5"/>
    <mergeCell ref="A6:D6"/>
    <mergeCell ref="A7:D7"/>
  </mergeCells>
  <pageMargins left="0.25" right="0.25" top="0.75" bottom="0.55059523809523814" header="0.3" footer="0.3"/>
  <pageSetup scale="99"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30"/>
  <sheetViews>
    <sheetView view="pageLayout" topLeftCell="A4" zoomScaleNormal="100" workbookViewId="0">
      <selection activeCell="G28" sqref="G28"/>
    </sheetView>
  </sheetViews>
  <sheetFormatPr defaultRowHeight="12.45" x14ac:dyDescent="0.3"/>
  <cols>
    <col min="6" max="6" width="10.84375" bestFit="1" customWidth="1"/>
  </cols>
  <sheetData>
    <row r="2" spans="1:10" s="19" customFormat="1" ht="15.45" x14ac:dyDescent="0.4">
      <c r="A2" s="19" t="s">
        <v>255</v>
      </c>
    </row>
    <row r="4" spans="1:10" x14ac:dyDescent="0.3">
      <c r="A4" s="299" t="s">
        <v>256</v>
      </c>
      <c r="B4" s="299"/>
      <c r="C4" s="299"/>
      <c r="D4" s="299"/>
      <c r="E4" s="299"/>
      <c r="F4" s="31" t="s">
        <v>352</v>
      </c>
    </row>
    <row r="5" spans="1:10" x14ac:dyDescent="0.3">
      <c r="A5" s="299" t="s">
        <v>257</v>
      </c>
      <c r="B5" s="299"/>
      <c r="C5" s="299"/>
      <c r="D5" s="299"/>
      <c r="E5" s="299"/>
      <c r="F5" s="31" t="s">
        <v>352</v>
      </c>
    </row>
    <row r="6" spans="1:10" x14ac:dyDescent="0.3">
      <c r="A6" s="299" t="s">
        <v>258</v>
      </c>
      <c r="B6" s="299"/>
      <c r="C6" s="299"/>
      <c r="D6" s="299"/>
      <c r="E6" s="299"/>
      <c r="F6" s="31" t="s">
        <v>386</v>
      </c>
    </row>
    <row r="7" spans="1:10" x14ac:dyDescent="0.3">
      <c r="F7" s="90"/>
    </row>
    <row r="8" spans="1:10" ht="26.15" customHeight="1" x14ac:dyDescent="0.3">
      <c r="A8" s="298" t="s">
        <v>96</v>
      </c>
      <c r="B8" s="298"/>
      <c r="C8" s="298"/>
      <c r="D8" s="298"/>
      <c r="E8" s="298"/>
      <c r="F8" s="187">
        <v>80629</v>
      </c>
    </row>
    <row r="9" spans="1:10" ht="14.25" customHeight="1" x14ac:dyDescent="0.3">
      <c r="A9" s="298" t="s">
        <v>88</v>
      </c>
      <c r="B9" s="298"/>
      <c r="C9" s="298"/>
      <c r="D9" s="298"/>
      <c r="E9" s="298"/>
      <c r="F9" s="31" t="s">
        <v>356</v>
      </c>
      <c r="G9" s="284" t="s">
        <v>85</v>
      </c>
      <c r="H9" s="284"/>
      <c r="I9" s="284"/>
      <c r="J9" s="31" t="s">
        <v>231</v>
      </c>
    </row>
    <row r="10" spans="1:10" ht="26.15" customHeight="1" x14ac:dyDescent="0.3">
      <c r="A10" s="298" t="s">
        <v>97</v>
      </c>
      <c r="B10" s="298"/>
      <c r="C10" s="298"/>
      <c r="D10" s="298"/>
      <c r="E10" s="298"/>
      <c r="F10" s="66" t="s">
        <v>354</v>
      </c>
      <c r="G10" s="7"/>
      <c r="H10" s="7"/>
      <c r="I10" s="7"/>
    </row>
    <row r="11" spans="1:10" ht="26.15" customHeight="1" x14ac:dyDescent="0.3">
      <c r="A11" s="270" t="s">
        <v>363</v>
      </c>
      <c r="B11" s="298"/>
      <c r="C11" s="298"/>
      <c r="D11" s="298"/>
      <c r="E11" s="298"/>
      <c r="F11" s="31" t="s">
        <v>354</v>
      </c>
      <c r="G11" s="7"/>
      <c r="H11" s="7"/>
      <c r="I11" s="7"/>
    </row>
    <row r="12" spans="1:10" ht="13.5" customHeight="1" x14ac:dyDescent="0.3">
      <c r="A12" s="298" t="s">
        <v>89</v>
      </c>
      <c r="B12" s="298"/>
      <c r="C12" s="298"/>
      <c r="D12" s="298"/>
      <c r="E12" s="298"/>
      <c r="F12" s="31" t="s">
        <v>356</v>
      </c>
      <c r="G12" s="284" t="s">
        <v>86</v>
      </c>
      <c r="H12" s="284"/>
      <c r="I12" s="284"/>
      <c r="J12" s="31" t="s">
        <v>231</v>
      </c>
    </row>
    <row r="13" spans="1:10" ht="26.15" customHeight="1" x14ac:dyDescent="0.3">
      <c r="A13" s="298" t="s">
        <v>98</v>
      </c>
      <c r="B13" s="298"/>
      <c r="C13" s="298"/>
      <c r="D13" s="298"/>
      <c r="E13" s="298"/>
      <c r="F13" s="66" t="s">
        <v>354</v>
      </c>
      <c r="G13" s="7"/>
      <c r="H13" s="7"/>
      <c r="I13" s="7"/>
    </row>
    <row r="14" spans="1:10" ht="14.25" customHeight="1" x14ac:dyDescent="0.3">
      <c r="A14" s="298" t="s">
        <v>99</v>
      </c>
      <c r="B14" s="298"/>
      <c r="C14" s="298"/>
      <c r="D14" s="298"/>
      <c r="E14" s="298"/>
      <c r="F14" s="66" t="s">
        <v>354</v>
      </c>
      <c r="G14" s="7"/>
      <c r="H14" s="7"/>
      <c r="I14" s="7"/>
    </row>
    <row r="15" spans="1:10" ht="14.25" customHeight="1" x14ac:dyDescent="0.3">
      <c r="A15" s="298" t="s">
        <v>87</v>
      </c>
      <c r="B15" s="298"/>
      <c r="C15" s="298"/>
      <c r="D15" s="298"/>
      <c r="E15" s="298"/>
      <c r="F15" s="31" t="s">
        <v>354</v>
      </c>
      <c r="G15" s="284" t="s">
        <v>91</v>
      </c>
      <c r="H15" s="284"/>
      <c r="I15" s="284"/>
      <c r="J15" s="31" t="s">
        <v>231</v>
      </c>
    </row>
    <row r="16" spans="1:10" ht="26.15" customHeight="1" x14ac:dyDescent="0.3">
      <c r="A16" s="270" t="s">
        <v>361</v>
      </c>
      <c r="B16" s="298"/>
      <c r="C16" s="298"/>
      <c r="D16" s="298"/>
      <c r="E16" s="298"/>
      <c r="F16" s="31" t="s">
        <v>354</v>
      </c>
      <c r="G16" s="7"/>
      <c r="H16" s="7"/>
      <c r="I16" s="7"/>
    </row>
    <row r="17" spans="1:10" ht="26.15" customHeight="1" x14ac:dyDescent="0.3">
      <c r="A17" s="270" t="s">
        <v>362</v>
      </c>
      <c r="B17" s="298"/>
      <c r="C17" s="298"/>
      <c r="D17" s="298"/>
      <c r="E17" s="298"/>
      <c r="F17" s="31" t="s">
        <v>354</v>
      </c>
      <c r="G17" s="7"/>
      <c r="H17" s="7"/>
      <c r="I17" s="7"/>
    </row>
    <row r="18" spans="1:10" ht="26.15" customHeight="1" x14ac:dyDescent="0.3">
      <c r="A18" s="298" t="s">
        <v>92</v>
      </c>
      <c r="B18" s="298"/>
      <c r="C18" s="298"/>
      <c r="D18" s="298"/>
      <c r="E18" s="298"/>
      <c r="F18" s="31" t="s">
        <v>350</v>
      </c>
      <c r="G18" s="7"/>
      <c r="H18" s="7"/>
      <c r="I18" s="7"/>
    </row>
    <row r="19" spans="1:10" ht="26.15" customHeight="1" x14ac:dyDescent="0.3">
      <c r="A19" s="298" t="s">
        <v>93</v>
      </c>
      <c r="B19" s="298"/>
      <c r="C19" s="298"/>
      <c r="D19" s="298"/>
      <c r="E19" s="298"/>
      <c r="F19" s="31" t="s">
        <v>347</v>
      </c>
      <c r="G19" s="284" t="s">
        <v>94</v>
      </c>
      <c r="H19" s="284"/>
      <c r="I19" s="284"/>
      <c r="J19" s="31" t="s">
        <v>231</v>
      </c>
    </row>
    <row r="20" spans="1:10" ht="12.75" customHeight="1" x14ac:dyDescent="0.3">
      <c r="A20" s="298" t="s">
        <v>95</v>
      </c>
      <c r="B20" s="298"/>
      <c r="C20" s="298"/>
      <c r="D20" s="298"/>
      <c r="E20" s="298"/>
      <c r="F20" s="175" t="s">
        <v>354</v>
      </c>
      <c r="G20" s="7"/>
      <c r="H20" s="7"/>
      <c r="I20" s="7"/>
    </row>
    <row r="21" spans="1:10" ht="26.15" customHeight="1" x14ac:dyDescent="0.3">
      <c r="A21" s="298" t="s">
        <v>100</v>
      </c>
      <c r="B21" s="298"/>
      <c r="C21" s="298"/>
      <c r="D21" s="298"/>
      <c r="E21" s="298"/>
      <c r="F21" s="296" t="s">
        <v>354</v>
      </c>
      <c r="G21" s="297"/>
      <c r="H21" s="297"/>
      <c r="I21" s="297"/>
    </row>
    <row r="24" spans="1:10" x14ac:dyDescent="0.3">
      <c r="A24" s="298" t="s">
        <v>83</v>
      </c>
      <c r="B24" s="298"/>
      <c r="C24" s="298"/>
      <c r="D24" s="298"/>
      <c r="E24" s="31" t="s">
        <v>347</v>
      </c>
    </row>
    <row r="25" spans="1:10" x14ac:dyDescent="0.3">
      <c r="A25" s="39"/>
      <c r="B25" s="39"/>
      <c r="C25" s="39"/>
      <c r="D25" s="39"/>
    </row>
    <row r="26" spans="1:10" x14ac:dyDescent="0.3">
      <c r="A26" s="298" t="s">
        <v>84</v>
      </c>
      <c r="B26" s="298"/>
      <c r="C26" s="298"/>
      <c r="D26" s="298"/>
      <c r="E26" s="31" t="s">
        <v>347</v>
      </c>
    </row>
    <row r="27" spans="1:10" x14ac:dyDescent="0.3">
      <c r="A27" s="39"/>
      <c r="B27" s="39"/>
      <c r="C27" s="39"/>
      <c r="D27" s="39"/>
    </row>
    <row r="28" spans="1:10" ht="24.75" customHeight="1" x14ac:dyDescent="0.3">
      <c r="A28" s="298" t="s">
        <v>90</v>
      </c>
      <c r="B28" s="298"/>
      <c r="C28" s="298"/>
      <c r="D28" s="298"/>
      <c r="E28" s="31" t="s">
        <v>347</v>
      </c>
    </row>
    <row r="29" spans="1:10" x14ac:dyDescent="0.3">
      <c r="A29" s="39"/>
      <c r="B29" s="39"/>
      <c r="C29" s="39"/>
      <c r="D29" s="39"/>
    </row>
    <row r="30" spans="1:10" ht="26.25" customHeight="1" x14ac:dyDescent="0.3">
      <c r="A30" s="298" t="s">
        <v>101</v>
      </c>
      <c r="B30" s="298"/>
      <c r="C30" s="298"/>
      <c r="D30" s="298"/>
      <c r="E30" s="31" t="s">
        <v>347</v>
      </c>
    </row>
  </sheetData>
  <mergeCells count="26">
    <mergeCell ref="G9:I9"/>
    <mergeCell ref="A4:E4"/>
    <mergeCell ref="A5:E5"/>
    <mergeCell ref="A6:E6"/>
    <mergeCell ref="A8:E8"/>
    <mergeCell ref="A9:E9"/>
    <mergeCell ref="G12:I12"/>
    <mergeCell ref="G15:I15"/>
    <mergeCell ref="G19:I19"/>
    <mergeCell ref="A10:E10"/>
    <mergeCell ref="A11:E11"/>
    <mergeCell ref="A12:E12"/>
    <mergeCell ref="A13:E13"/>
    <mergeCell ref="A14:E14"/>
    <mergeCell ref="A15:E15"/>
    <mergeCell ref="A16:E16"/>
    <mergeCell ref="F21:I21"/>
    <mergeCell ref="A26:D26"/>
    <mergeCell ref="A28:D28"/>
    <mergeCell ref="A30:D30"/>
    <mergeCell ref="A17:E17"/>
    <mergeCell ref="A18:E18"/>
    <mergeCell ref="A19:E19"/>
    <mergeCell ref="A20:E20"/>
    <mergeCell ref="A21:E21"/>
    <mergeCell ref="A24:D24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11"/>
  <sheetViews>
    <sheetView view="pageLayout" zoomScaleNormal="100" workbookViewId="0">
      <selection activeCell="E5" sqref="E5"/>
    </sheetView>
  </sheetViews>
  <sheetFormatPr defaultRowHeight="12.45" x14ac:dyDescent="0.3"/>
  <cols>
    <col min="10" max="10" width="9.15234375" style="2"/>
  </cols>
  <sheetData>
    <row r="2" spans="1:10" s="19" customFormat="1" ht="15.45" x14ac:dyDescent="0.4">
      <c r="A2" s="19" t="s">
        <v>259</v>
      </c>
      <c r="J2" s="40"/>
    </row>
    <row r="4" spans="1:10" x14ac:dyDescent="0.3">
      <c r="A4" s="298" t="s">
        <v>81</v>
      </c>
      <c r="B4" s="298"/>
      <c r="C4" s="298"/>
      <c r="D4" s="298"/>
      <c r="E4" s="61" t="s">
        <v>380</v>
      </c>
      <c r="F4" s="39"/>
      <c r="G4" s="39"/>
      <c r="H4" s="39"/>
      <c r="I4" s="39"/>
    </row>
    <row r="5" spans="1:10" x14ac:dyDescent="0.3">
      <c r="A5" s="298" t="s">
        <v>82</v>
      </c>
      <c r="B5" s="298"/>
      <c r="C5" s="298"/>
      <c r="D5" s="298"/>
      <c r="E5" s="61" t="s">
        <v>350</v>
      </c>
      <c r="F5" s="39"/>
      <c r="G5" s="39"/>
      <c r="H5" s="39"/>
      <c r="I5" s="39"/>
    </row>
    <row r="6" spans="1:10" ht="27" customHeight="1" x14ac:dyDescent="0.3">
      <c r="A6" s="270" t="s">
        <v>263</v>
      </c>
      <c r="B6" s="298"/>
      <c r="C6" s="298"/>
      <c r="D6" s="298"/>
      <c r="E6" s="61" t="s">
        <v>356</v>
      </c>
      <c r="F6" s="270" t="s">
        <v>260</v>
      </c>
      <c r="G6" s="270"/>
      <c r="H6" s="270"/>
      <c r="I6" s="270"/>
      <c r="J6" s="17" t="s">
        <v>262</v>
      </c>
    </row>
    <row r="7" spans="1:10" x14ac:dyDescent="0.3">
      <c r="A7" s="39"/>
      <c r="B7" s="39"/>
      <c r="C7" s="39"/>
      <c r="D7" s="39"/>
      <c r="E7" s="39"/>
      <c r="F7" s="39"/>
      <c r="G7" s="39"/>
      <c r="H7" s="39"/>
      <c r="I7" s="39"/>
    </row>
    <row r="8" spans="1:10" x14ac:dyDescent="0.3">
      <c r="A8" s="270" t="s">
        <v>261</v>
      </c>
      <c r="B8" s="270"/>
      <c r="C8" s="270"/>
      <c r="D8" s="270"/>
      <c r="E8" s="61" t="s">
        <v>381</v>
      </c>
      <c r="F8" s="39"/>
      <c r="G8" s="39"/>
      <c r="H8" s="39"/>
      <c r="I8" s="39"/>
    </row>
    <row r="9" spans="1:10" x14ac:dyDescent="0.3">
      <c r="A9" s="298" t="s">
        <v>102</v>
      </c>
      <c r="B9" s="298"/>
      <c r="C9" s="298"/>
      <c r="D9" s="298"/>
      <c r="E9" s="61" t="s">
        <v>356</v>
      </c>
      <c r="F9" s="270" t="s">
        <v>260</v>
      </c>
      <c r="G9" s="270"/>
      <c r="H9" s="270"/>
      <c r="I9" s="270"/>
      <c r="J9" s="17" t="s">
        <v>262</v>
      </c>
    </row>
    <row r="11" spans="1:10" x14ac:dyDescent="0.3">
      <c r="A11" t="s">
        <v>103</v>
      </c>
      <c r="G11" s="5"/>
    </row>
  </sheetData>
  <mergeCells count="7">
    <mergeCell ref="F6:I6"/>
    <mergeCell ref="F9:I9"/>
    <mergeCell ref="A4:D4"/>
    <mergeCell ref="A5:D5"/>
    <mergeCell ref="A6:D6"/>
    <mergeCell ref="A8:D8"/>
    <mergeCell ref="A9:D9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I33"/>
  <sheetViews>
    <sheetView view="pageLayout" topLeftCell="A10" zoomScale="75" zoomScaleNormal="100" zoomScalePageLayoutView="75" workbookViewId="0">
      <selection activeCell="B25" sqref="B25:E25"/>
    </sheetView>
  </sheetViews>
  <sheetFormatPr defaultRowHeight="12.45" x14ac:dyDescent="0.3"/>
  <cols>
    <col min="1" max="1" width="21.53515625" customWidth="1"/>
    <col min="2" max="2" width="14.69140625" bestFit="1" customWidth="1"/>
    <col min="3" max="3" width="9" customWidth="1"/>
    <col min="4" max="4" width="10.15234375" customWidth="1"/>
    <col min="5" max="5" width="8" customWidth="1"/>
    <col min="6" max="6" width="9.4609375" customWidth="1"/>
    <col min="7" max="7" width="7.53515625" customWidth="1"/>
    <col min="8" max="8" width="6.23046875" customWidth="1"/>
  </cols>
  <sheetData>
    <row r="2" spans="1:9" s="19" customFormat="1" ht="15.45" x14ac:dyDescent="0.4">
      <c r="A2" s="19" t="s">
        <v>264</v>
      </c>
    </row>
    <row r="4" spans="1:9" x14ac:dyDescent="0.3">
      <c r="A4" t="s">
        <v>113</v>
      </c>
    </row>
    <row r="5" spans="1:9" s="18" customFormat="1" x14ac:dyDescent="0.3">
      <c r="A5" s="303"/>
      <c r="B5" s="305" t="s">
        <v>106</v>
      </c>
      <c r="C5" s="305" t="s">
        <v>107</v>
      </c>
      <c r="D5" s="302" t="s">
        <v>108</v>
      </c>
      <c r="E5" s="302"/>
      <c r="F5" s="302"/>
      <c r="G5" s="302"/>
      <c r="H5" s="302"/>
      <c r="I5" s="302"/>
    </row>
    <row r="6" spans="1:9" s="18" customFormat="1" ht="24.9" x14ac:dyDescent="0.3">
      <c r="A6" s="304"/>
      <c r="B6" s="306"/>
      <c r="C6" s="306"/>
      <c r="D6" s="34" t="s">
        <v>109</v>
      </c>
      <c r="E6" s="34" t="s">
        <v>130</v>
      </c>
      <c r="F6" s="34" t="s">
        <v>110</v>
      </c>
      <c r="G6" s="34" t="s">
        <v>111</v>
      </c>
      <c r="H6" s="34" t="s">
        <v>112</v>
      </c>
      <c r="I6" s="34" t="s">
        <v>36</v>
      </c>
    </row>
    <row r="7" spans="1:9" x14ac:dyDescent="0.3">
      <c r="A7" s="41" t="s">
        <v>105</v>
      </c>
      <c r="B7" s="31" t="s">
        <v>382</v>
      </c>
      <c r="C7" s="31" t="s">
        <v>379</v>
      </c>
      <c r="D7" s="31" t="s">
        <v>356</v>
      </c>
      <c r="E7" s="31" t="s">
        <v>350</v>
      </c>
      <c r="F7" s="31" t="s">
        <v>357</v>
      </c>
      <c r="G7" s="31" t="s">
        <v>350</v>
      </c>
      <c r="H7" s="31" t="s">
        <v>350</v>
      </c>
      <c r="I7" s="5"/>
    </row>
    <row r="8" spans="1:9" x14ac:dyDescent="0.3">
      <c r="A8" s="41" t="s">
        <v>104</v>
      </c>
      <c r="B8" s="31" t="s">
        <v>435</v>
      </c>
      <c r="C8" s="31" t="s">
        <v>436</v>
      </c>
      <c r="D8" s="31" t="s">
        <v>356</v>
      </c>
      <c r="E8" s="31" t="s">
        <v>356</v>
      </c>
      <c r="F8" s="31" t="s">
        <v>356</v>
      </c>
      <c r="G8" s="31" t="s">
        <v>350</v>
      </c>
      <c r="H8" s="31" t="s">
        <v>356</v>
      </c>
      <c r="I8" s="5"/>
    </row>
    <row r="9" spans="1:9" x14ac:dyDescent="0.3">
      <c r="A9" s="41" t="s">
        <v>134</v>
      </c>
      <c r="B9" s="31" t="s">
        <v>401</v>
      </c>
      <c r="C9" s="31" t="s">
        <v>379</v>
      </c>
      <c r="D9" s="31" t="s">
        <v>383</v>
      </c>
      <c r="E9" s="31" t="s">
        <v>350</v>
      </c>
      <c r="F9" s="31" t="s">
        <v>356</v>
      </c>
      <c r="G9" s="31" t="s">
        <v>350</v>
      </c>
      <c r="H9" s="31" t="s">
        <v>350</v>
      </c>
      <c r="I9" s="5"/>
    </row>
    <row r="11" spans="1:9" x14ac:dyDescent="0.3">
      <c r="A11" t="s">
        <v>114</v>
      </c>
    </row>
    <row r="12" spans="1:9" x14ac:dyDescent="0.3">
      <c r="A12" s="13" t="s">
        <v>115</v>
      </c>
      <c r="B12" s="300" t="s">
        <v>116</v>
      </c>
      <c r="C12" s="300"/>
      <c r="D12" s="300" t="s">
        <v>135</v>
      </c>
      <c r="E12" s="300"/>
    </row>
    <row r="13" spans="1:9" x14ac:dyDescent="0.3">
      <c r="A13" s="31" t="s">
        <v>354</v>
      </c>
      <c r="B13" s="31" t="s">
        <v>354</v>
      </c>
      <c r="C13" s="31" t="s">
        <v>354</v>
      </c>
      <c r="D13" s="31" t="s">
        <v>354</v>
      </c>
      <c r="E13" s="31" t="s">
        <v>354</v>
      </c>
    </row>
    <row r="15" spans="1:9" ht="25.5" customHeight="1" x14ac:dyDescent="0.3">
      <c r="A15" s="298" t="s">
        <v>117</v>
      </c>
      <c r="B15" s="298"/>
      <c r="C15" s="298"/>
      <c r="D15" s="42" t="s">
        <v>356</v>
      </c>
    </row>
    <row r="16" spans="1:9" x14ac:dyDescent="0.3">
      <c r="A16" t="s">
        <v>118</v>
      </c>
      <c r="C16" s="9" t="s">
        <v>300</v>
      </c>
      <c r="D16" s="9" t="s">
        <v>301</v>
      </c>
    </row>
    <row r="17" spans="1:6" x14ac:dyDescent="0.3">
      <c r="A17" s="7" t="s">
        <v>119</v>
      </c>
      <c r="B17" s="31" t="s">
        <v>356</v>
      </c>
      <c r="C17" s="31"/>
      <c r="D17" s="31"/>
    </row>
    <row r="18" spans="1:6" x14ac:dyDescent="0.3">
      <c r="A18" s="7" t="s">
        <v>120</v>
      </c>
      <c r="B18" s="31" t="s">
        <v>350</v>
      </c>
      <c r="C18" s="31"/>
      <c r="D18" s="31"/>
    </row>
    <row r="19" spans="1:6" x14ac:dyDescent="0.3">
      <c r="A19" s="7" t="s">
        <v>121</v>
      </c>
      <c r="B19" s="31" t="s">
        <v>356</v>
      </c>
      <c r="C19" s="66"/>
      <c r="D19" s="31"/>
    </row>
    <row r="20" spans="1:6" x14ac:dyDescent="0.3">
      <c r="A20" s="7" t="s">
        <v>122</v>
      </c>
      <c r="B20" s="31" t="s">
        <v>356</v>
      </c>
      <c r="C20" s="66"/>
      <c r="D20" s="31"/>
    </row>
    <row r="21" spans="1:6" x14ac:dyDescent="0.3">
      <c r="A21" s="7" t="s">
        <v>123</v>
      </c>
      <c r="B21" s="31" t="s">
        <v>356</v>
      </c>
      <c r="C21" s="66"/>
      <c r="D21" s="31"/>
    </row>
    <row r="22" spans="1:6" x14ac:dyDescent="0.3">
      <c r="A22" s="7" t="s">
        <v>124</v>
      </c>
      <c r="B22" s="31" t="s">
        <v>481</v>
      </c>
      <c r="C22" s="31"/>
      <c r="D22" s="31"/>
    </row>
    <row r="24" spans="1:6" x14ac:dyDescent="0.3">
      <c r="A24" s="300" t="s">
        <v>125</v>
      </c>
      <c r="B24" s="300"/>
      <c r="C24" s="300"/>
      <c r="D24" s="300"/>
      <c r="E24" s="300"/>
    </row>
    <row r="25" spans="1:6" x14ac:dyDescent="0.3">
      <c r="A25" s="41" t="s">
        <v>126</v>
      </c>
      <c r="B25" s="247" t="s">
        <v>525</v>
      </c>
      <c r="C25" s="248"/>
      <c r="D25" s="248"/>
      <c r="E25" s="248"/>
    </row>
    <row r="26" spans="1:6" x14ac:dyDescent="0.3">
      <c r="A26" s="41" t="s">
        <v>127</v>
      </c>
      <c r="B26" s="247" t="s">
        <v>354</v>
      </c>
      <c r="C26" s="248"/>
      <c r="D26" s="248"/>
      <c r="E26" s="248"/>
    </row>
    <row r="27" spans="1:6" x14ac:dyDescent="0.3">
      <c r="A27" s="41" t="s">
        <v>128</v>
      </c>
      <c r="B27" s="247" t="s">
        <v>354</v>
      </c>
      <c r="C27" s="248"/>
      <c r="D27" s="248"/>
      <c r="E27" s="248"/>
    </row>
    <row r="28" spans="1:6" x14ac:dyDescent="0.3">
      <c r="A28" s="41" t="s">
        <v>131</v>
      </c>
      <c r="B28" s="247" t="s">
        <v>384</v>
      </c>
      <c r="C28" s="248"/>
      <c r="D28" s="248"/>
      <c r="E28" s="248"/>
    </row>
    <row r="29" spans="1:6" x14ac:dyDescent="0.3">
      <c r="A29" s="41" t="s">
        <v>129</v>
      </c>
      <c r="B29" s="247" t="s">
        <v>364</v>
      </c>
      <c r="C29" s="248"/>
      <c r="D29" s="248"/>
      <c r="E29" s="248"/>
    </row>
    <row r="31" spans="1:6" ht="25.5" customHeight="1" x14ac:dyDescent="0.3">
      <c r="A31" s="270" t="s">
        <v>132</v>
      </c>
      <c r="B31" s="298"/>
      <c r="C31" s="298"/>
      <c r="D31" s="301"/>
      <c r="E31" s="248" t="s">
        <v>347</v>
      </c>
      <c r="F31" s="248"/>
    </row>
    <row r="33" spans="1:4" x14ac:dyDescent="0.3">
      <c r="A33" t="s">
        <v>133</v>
      </c>
      <c r="D33" s="17" t="s">
        <v>231</v>
      </c>
    </row>
  </sheetData>
  <mergeCells count="15">
    <mergeCell ref="D5:I5"/>
    <mergeCell ref="A5:A6"/>
    <mergeCell ref="B5:B6"/>
    <mergeCell ref="C5:C6"/>
    <mergeCell ref="B12:C12"/>
    <mergeCell ref="D12:E12"/>
    <mergeCell ref="B27:E27"/>
    <mergeCell ref="B28:E28"/>
    <mergeCell ref="B29:E29"/>
    <mergeCell ref="E31:F31"/>
    <mergeCell ref="A15:C15"/>
    <mergeCell ref="A24:E24"/>
    <mergeCell ref="B25:E25"/>
    <mergeCell ref="B26:E26"/>
    <mergeCell ref="A31:D31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J31"/>
  <sheetViews>
    <sheetView view="pageLayout" topLeftCell="A7" zoomScaleNormal="100" workbookViewId="0">
      <selection activeCell="F13" sqref="F13"/>
    </sheetView>
  </sheetViews>
  <sheetFormatPr defaultRowHeight="12.45" x14ac:dyDescent="0.3"/>
  <cols>
    <col min="1" max="1" width="10.53515625" customWidth="1"/>
    <col min="3" max="3" width="10.69140625" customWidth="1"/>
    <col min="4" max="4" width="10.4609375" customWidth="1"/>
  </cols>
  <sheetData>
    <row r="2" spans="1:10" s="19" customFormat="1" ht="15.45" x14ac:dyDescent="0.4">
      <c r="A2" s="19" t="s">
        <v>304</v>
      </c>
    </row>
    <row r="4" spans="1:10" ht="25.5" customHeight="1" x14ac:dyDescent="0.3">
      <c r="A4" s="298" t="s">
        <v>136</v>
      </c>
      <c r="B4" s="298"/>
      <c r="C4" s="298"/>
      <c r="D4" s="298"/>
      <c r="E4" s="298"/>
      <c r="F4" s="42" t="s">
        <v>352</v>
      </c>
    </row>
    <row r="5" spans="1:10" ht="25.5" customHeight="1" x14ac:dyDescent="0.3">
      <c r="A5" s="298" t="s">
        <v>151</v>
      </c>
      <c r="B5" s="298"/>
      <c r="C5" s="298"/>
      <c r="D5" s="298"/>
      <c r="E5" s="298"/>
      <c r="F5" s="42" t="s">
        <v>352</v>
      </c>
      <c r="G5" s="9"/>
    </row>
    <row r="6" spans="1:10" ht="24.75" customHeight="1" x14ac:dyDescent="0.3">
      <c r="A6" s="298" t="s">
        <v>137</v>
      </c>
      <c r="B6" s="298"/>
      <c r="C6" s="298"/>
      <c r="D6" s="298"/>
      <c r="E6" s="298"/>
      <c r="F6" s="42" t="s">
        <v>349</v>
      </c>
    </row>
    <row r="7" spans="1:10" x14ac:dyDescent="0.3">
      <c r="A7" s="298" t="s">
        <v>138</v>
      </c>
      <c r="B7" s="298"/>
      <c r="C7" s="298"/>
      <c r="D7" s="298"/>
      <c r="E7" s="298"/>
      <c r="F7" s="42" t="s">
        <v>349</v>
      </c>
    </row>
    <row r="8" spans="1:10" x14ac:dyDescent="0.3">
      <c r="A8" s="298" t="s">
        <v>139</v>
      </c>
      <c r="B8" s="298"/>
      <c r="C8" s="298"/>
      <c r="D8" s="298"/>
      <c r="E8" s="298"/>
      <c r="F8" s="42" t="s">
        <v>349</v>
      </c>
    </row>
    <row r="9" spans="1:10" x14ac:dyDescent="0.3">
      <c r="A9" s="298" t="s">
        <v>142</v>
      </c>
      <c r="B9" s="298"/>
      <c r="C9" s="298"/>
      <c r="D9" s="298"/>
      <c r="E9" s="298"/>
      <c r="F9" s="42" t="s">
        <v>349</v>
      </c>
    </row>
    <row r="10" spans="1:10" ht="24.75" customHeight="1" x14ac:dyDescent="0.3">
      <c r="A10" s="298" t="s">
        <v>143</v>
      </c>
      <c r="B10" s="298"/>
      <c r="C10" s="298"/>
      <c r="D10" s="298"/>
      <c r="E10" s="298"/>
      <c r="F10" s="42" t="s">
        <v>349</v>
      </c>
    </row>
    <row r="11" spans="1:10" x14ac:dyDescent="0.3">
      <c r="A11" s="2"/>
      <c r="B11" s="2"/>
      <c r="C11" s="2"/>
      <c r="D11" s="2"/>
      <c r="E11" s="2"/>
    </row>
    <row r="12" spans="1:10" ht="12.75" customHeight="1" x14ac:dyDescent="0.3">
      <c r="A12" s="291" t="s">
        <v>302</v>
      </c>
      <c r="B12" s="291"/>
      <c r="C12" s="291"/>
      <c r="D12" s="291"/>
      <c r="E12" s="28"/>
    </row>
    <row r="13" spans="1:10" ht="24.9" x14ac:dyDescent="0.3">
      <c r="A13" s="33" t="s">
        <v>147</v>
      </c>
      <c r="B13" s="33" t="s">
        <v>148</v>
      </c>
      <c r="C13" s="33" t="s">
        <v>149</v>
      </c>
      <c r="D13" s="33" t="s">
        <v>150</v>
      </c>
      <c r="E13" s="25"/>
      <c r="I13" s="155" t="s">
        <v>337</v>
      </c>
    </row>
    <row r="14" spans="1:10" ht="15" thickBot="1" x14ac:dyDescent="0.35">
      <c r="A14" s="188" t="s">
        <v>485</v>
      </c>
      <c r="B14" s="189" t="s">
        <v>486</v>
      </c>
      <c r="C14" s="190" t="s">
        <v>487</v>
      </c>
      <c r="D14" s="189" t="s">
        <v>488</v>
      </c>
      <c r="I14" s="155" t="s">
        <v>337</v>
      </c>
    </row>
    <row r="16" spans="1:10" ht="32.25" customHeight="1" x14ac:dyDescent="0.3">
      <c r="A16" s="270" t="s">
        <v>360</v>
      </c>
      <c r="B16" s="270"/>
      <c r="C16" s="270"/>
      <c r="D16" s="270"/>
      <c r="E16" s="270"/>
      <c r="F16" s="31" t="s">
        <v>365</v>
      </c>
      <c r="I16" s="157" t="s">
        <v>437</v>
      </c>
      <c r="J16" s="157" t="s">
        <v>337</v>
      </c>
    </row>
    <row r="18" spans="1:7" x14ac:dyDescent="0.3">
      <c r="A18" s="270" t="s">
        <v>303</v>
      </c>
      <c r="B18" s="298"/>
      <c r="C18" s="298"/>
      <c r="D18" s="298"/>
      <c r="E18" s="298"/>
      <c r="F18" s="65" t="s">
        <v>451</v>
      </c>
    </row>
    <row r="20" spans="1:7" ht="26.25" customHeight="1" x14ac:dyDescent="0.3">
      <c r="A20" s="298" t="s">
        <v>146</v>
      </c>
      <c r="B20" s="298"/>
      <c r="C20" s="298"/>
      <c r="D20" s="42" t="s">
        <v>352</v>
      </c>
    </row>
    <row r="21" spans="1:7" x14ac:dyDescent="0.3">
      <c r="A21" s="298" t="s">
        <v>140</v>
      </c>
      <c r="B21" s="298"/>
      <c r="C21" s="298"/>
      <c r="D21" s="42" t="s">
        <v>352</v>
      </c>
      <c r="E21" s="284" t="s">
        <v>144</v>
      </c>
      <c r="F21" s="284"/>
      <c r="G21" s="31" t="s">
        <v>231</v>
      </c>
    </row>
    <row r="22" spans="1:7" ht="24.75" customHeight="1" x14ac:dyDescent="0.3">
      <c r="A22" s="298" t="s">
        <v>145</v>
      </c>
      <c r="B22" s="298"/>
      <c r="C22" s="298"/>
      <c r="D22" s="42" t="s">
        <v>352</v>
      </c>
    </row>
    <row r="23" spans="1:7" ht="25.5" customHeight="1" x14ac:dyDescent="0.3">
      <c r="A23" s="298" t="s">
        <v>141</v>
      </c>
      <c r="B23" s="298"/>
      <c r="C23" s="298"/>
      <c r="D23" s="88" t="s">
        <v>482</v>
      </c>
    </row>
    <row r="26" spans="1:7" x14ac:dyDescent="0.3">
      <c r="A26" s="272" t="s">
        <v>265</v>
      </c>
      <c r="B26" s="272"/>
      <c r="C26" s="272"/>
      <c r="D26" s="272"/>
      <c r="E26" s="272"/>
      <c r="F26" s="286"/>
      <c r="G26" s="158" t="s">
        <v>347</v>
      </c>
    </row>
    <row r="28" spans="1:7" x14ac:dyDescent="0.3">
      <c r="A28" t="s">
        <v>152</v>
      </c>
      <c r="D28" s="31" t="s">
        <v>231</v>
      </c>
    </row>
    <row r="31" spans="1:7" x14ac:dyDescent="0.3">
      <c r="A31" s="9"/>
    </row>
  </sheetData>
  <mergeCells count="16">
    <mergeCell ref="A9:E9"/>
    <mergeCell ref="A4:E4"/>
    <mergeCell ref="A5:E5"/>
    <mergeCell ref="A6:E6"/>
    <mergeCell ref="A7:E7"/>
    <mergeCell ref="A8:E8"/>
    <mergeCell ref="A23:C23"/>
    <mergeCell ref="A20:C20"/>
    <mergeCell ref="A26:F26"/>
    <mergeCell ref="A10:E10"/>
    <mergeCell ref="A12:D12"/>
    <mergeCell ref="E21:F21"/>
    <mergeCell ref="A21:C21"/>
    <mergeCell ref="A22:C22"/>
    <mergeCell ref="A16:E16"/>
    <mergeCell ref="A18:E18"/>
  </mergeCells>
  <pageMargins left="0.25" right="0.25" top="0.75" bottom="0.55059523809523814" header="0.3" footer="0.3"/>
  <pageSetup fitToHeight="0" orientation="portrait" r:id="rId1"/>
  <headerFooter>
    <oddHeader>&amp;L&amp;G
&amp;C&amp;"Arial,Bold"&amp;14DEVELOPMENT REVIEW GUIDELINES
&amp;RApplication # ___________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1. Site Data Sheet</vt:lpstr>
      <vt:lpstr>2. Impact Summary</vt:lpstr>
      <vt:lpstr>3. Mobility</vt:lpstr>
      <vt:lpstr>4. Housing</vt:lpstr>
      <vt:lpstr>5. Schools and Community Fac.</vt:lpstr>
      <vt:lpstr>6. Infrastructure</vt:lpstr>
      <vt:lpstr>7. Public Safety</vt:lpstr>
      <vt:lpstr>8. Parks and Open Space</vt:lpstr>
      <vt:lpstr>9. Environ. sensitive areas</vt:lpstr>
      <vt:lpstr>10. Historic Resources</vt:lpstr>
      <vt:lpstr>11. Quality of Life</vt:lpstr>
      <vt:lpstr>12. Fiscal Impact</vt:lpstr>
      <vt:lpstr>13. Conveniences</vt:lpstr>
      <vt:lpstr>14. Urban Design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Blessing, Ralph</dc:creator>
  <cp:lastModifiedBy>Lisa L. Feinberg</cp:lastModifiedBy>
  <cp:lastPrinted>2018-09-21T21:36:53Z</cp:lastPrinted>
  <dcterms:created xsi:type="dcterms:W3CDTF">2017-07-03T14:48:38Z</dcterms:created>
  <dcterms:modified xsi:type="dcterms:W3CDTF">2022-02-03T22:50:04Z</dcterms:modified>
</cp:coreProperties>
</file>