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stainability Score Card\VERSION 4\"/>
    </mc:Choice>
  </mc:AlternateContent>
  <workbookProtection workbookAlgorithmName="SHA-512" workbookHashValue="1zWNn2qLwdROoRqnrcH1tDWsa3qhaQzz6v7+ABXqHJ/AOMnER1mvmRN7F1wTp8AsVJltvb1j0eiVji2Wop5FMw==" workbookSaltValue="Ghsdq0M0QYkgXFlcbDLRvQ==" workbookSpinCount="100000" lockStructure="1"/>
  <bookViews>
    <workbookView xWindow="120" yWindow="15" windowWidth="18960" windowHeight="11325"/>
  </bookViews>
  <sheets>
    <sheet name="Applicant Info" sheetId="12" r:id="rId1"/>
    <sheet name="SUMMARY" sheetId="11" r:id="rId2"/>
    <sheet name="BUILDING HEALTH" sheetId="1" r:id="rId3"/>
    <sheet name="ENERGY USE" sheetId="2" r:id="rId4"/>
    <sheet name="LANDSCAPE &amp; OS" sheetId="3" r:id="rId5"/>
    <sheet name="LAND USE" sheetId="4" r:id="rId6"/>
    <sheet name="MOBILITY" sheetId="5" r:id="rId7"/>
    <sheet name="RESILIENCY" sheetId="6" r:id="rId8"/>
    <sheet name="RESOURCE MANAGEMENT" sheetId="8" r:id="rId9"/>
    <sheet name="URBAN DESIGN" sheetId="7" r:id="rId10"/>
    <sheet name="WATER USE" sheetId="9" r:id="rId11"/>
  </sheets>
  <calcPr calcId="162913"/>
</workbook>
</file>

<file path=xl/calcChain.xml><?xml version="1.0" encoding="utf-8"?>
<calcChain xmlns="http://schemas.openxmlformats.org/spreadsheetml/2006/main">
  <c r="F6" i="9" l="1"/>
  <c r="D12" i="11" s="1"/>
  <c r="F9" i="7"/>
  <c r="D11" i="11" s="1"/>
  <c r="F8" i="8"/>
  <c r="D10" i="11" s="1"/>
  <c r="F8" i="6"/>
  <c r="D9" i="11" s="1"/>
  <c r="F14" i="5"/>
  <c r="D8" i="11" s="1"/>
  <c r="F9" i="4"/>
  <c r="D7" i="11" s="1"/>
  <c r="F11" i="3"/>
  <c r="D6" i="11" s="1"/>
  <c r="F11" i="2"/>
  <c r="D5" i="11" s="1"/>
  <c r="F11" i="1"/>
  <c r="D4" i="11" s="1"/>
  <c r="C12" i="11"/>
  <c r="C11" i="11"/>
  <c r="C9" i="11"/>
  <c r="C7" i="11"/>
  <c r="C6" i="11"/>
  <c r="C5" i="11"/>
  <c r="E6" i="9"/>
  <c r="E9" i="7"/>
  <c r="E8" i="8"/>
  <c r="C10" i="11" s="1"/>
  <c r="E8" i="6"/>
  <c r="E14" i="5"/>
  <c r="C8" i="11" s="1"/>
  <c r="E9" i="4"/>
  <c r="E11" i="3"/>
  <c r="E11" i="2"/>
  <c r="E11" i="1"/>
  <c r="C4" i="11" s="1"/>
  <c r="D13" i="11" l="1"/>
  <c r="C13" i="11"/>
</calcChain>
</file>

<file path=xl/sharedStrings.xml><?xml version="1.0" encoding="utf-8"?>
<sst xmlns="http://schemas.openxmlformats.org/spreadsheetml/2006/main" count="367" uniqueCount="299">
  <si>
    <t>ID</t>
  </si>
  <si>
    <r>
      <rPr>
        <b/>
        <sz val="11"/>
        <color rgb="FF231F20"/>
        <rFont val="Calibri"/>
        <family val="2"/>
        <scheme val="minor"/>
      </rPr>
      <t>Indoor air quality</t>
    </r>
  </si>
  <si>
    <r>
      <rPr>
        <sz val="11"/>
        <color rgb="FF231F20"/>
        <rFont val="Calibri"/>
        <family val="2"/>
        <scheme val="minor"/>
      </rPr>
      <t>BH1</t>
    </r>
  </si>
  <si>
    <r>
      <rPr>
        <sz val="11"/>
        <color rgb="FF231F20"/>
        <rFont val="Calibri"/>
        <family val="2"/>
        <scheme val="minor"/>
      </rPr>
      <t>After construction ends and before occupancy, conduct indoor air quality testing</t>
    </r>
  </si>
  <si>
    <r>
      <rPr>
        <sz val="11"/>
        <color rgb="FF231F20"/>
        <rFont val="Calibri"/>
        <family val="2"/>
        <scheme val="minor"/>
      </rPr>
      <t>Promotes a healthier living/work space</t>
    </r>
  </si>
  <si>
    <r>
      <rPr>
        <b/>
        <sz val="11"/>
        <color rgb="FF231F20"/>
        <rFont val="Calibri"/>
        <family val="2"/>
        <scheme val="minor"/>
      </rPr>
      <t>Low emitting materials</t>
    </r>
  </si>
  <si>
    <r>
      <rPr>
        <sz val="11"/>
        <color rgb="FF231F20"/>
        <rFont val="Calibri"/>
        <family val="2"/>
        <scheme val="minor"/>
      </rPr>
      <t>BH2</t>
    </r>
  </si>
  <si>
    <r>
      <rPr>
        <sz val="11"/>
        <color rgb="FF231F20"/>
        <rFont val="Calibri"/>
        <family val="2"/>
        <scheme val="minor"/>
      </rPr>
      <t>Reduce concentrations of chemical contaminants from building interior paints and coatings, interior adhesives and sealants, flooring and insulation</t>
    </r>
  </si>
  <si>
    <r>
      <rPr>
        <sz val="11"/>
        <color rgb="FF231F20"/>
        <rFont val="Calibri"/>
        <family val="2"/>
        <scheme val="minor"/>
      </rPr>
      <t>Limits exposure to
volatile organic compounds (VOCs), which are linked to many short- and long-term health problems</t>
    </r>
  </si>
  <si>
    <r>
      <rPr>
        <b/>
        <sz val="11"/>
        <color rgb="FF231F20"/>
        <rFont val="Calibri"/>
        <family val="2"/>
        <scheme val="minor"/>
      </rPr>
      <t>Moisture management</t>
    </r>
  </si>
  <si>
    <r>
      <rPr>
        <sz val="11"/>
        <color rgb="FF231F20"/>
        <rFont val="Calibri"/>
        <family val="2"/>
        <scheme val="minor"/>
      </rPr>
      <t>BH3</t>
    </r>
  </si>
  <si>
    <r>
      <rPr>
        <sz val="11"/>
        <color rgb="FF231F20"/>
        <rFont val="Calibri"/>
        <family val="2"/>
        <scheme val="minor"/>
      </rPr>
      <t>Provide heating, ventilating and air conditioning systems and controls designed to limit relative humidity to 60% or less during all load conditions, both occupied and not occupied</t>
    </r>
  </si>
  <si>
    <r>
      <rPr>
        <sz val="11"/>
        <color rgb="FF231F20"/>
        <rFont val="Calibri"/>
        <family val="2"/>
        <scheme val="minor"/>
      </rPr>
      <t>Limits exposure to mold</t>
    </r>
  </si>
  <si>
    <r>
      <rPr>
        <b/>
        <sz val="11"/>
        <color rgb="FF231F20"/>
        <rFont val="Calibri"/>
        <family val="2"/>
        <scheme val="minor"/>
      </rPr>
      <t>Daylighting</t>
    </r>
  </si>
  <si>
    <r>
      <rPr>
        <sz val="11"/>
        <color rgb="FF231F20"/>
        <rFont val="Calibri"/>
        <family val="2"/>
        <scheme val="minor"/>
      </rPr>
      <t>BH4</t>
    </r>
  </si>
  <si>
    <r>
      <rPr>
        <sz val="11"/>
        <color rgb="FF231F20"/>
        <rFont val="Calibri"/>
        <family val="2"/>
        <scheme val="minor"/>
      </rPr>
      <t>Provide adequate daylight through windows, skylights, and other means</t>
    </r>
  </si>
  <si>
    <r>
      <rPr>
        <b/>
        <sz val="11"/>
        <color rgb="FF231F20"/>
        <rFont val="Calibri"/>
        <family val="2"/>
        <scheme val="minor"/>
      </rPr>
      <t>Window shading</t>
    </r>
  </si>
  <si>
    <r>
      <rPr>
        <sz val="11"/>
        <color rgb="FF231F20"/>
        <rFont val="Calibri"/>
        <family val="2"/>
        <scheme val="minor"/>
      </rPr>
      <t>BH5</t>
    </r>
  </si>
  <si>
    <r>
      <rPr>
        <sz val="11"/>
        <color rgb="FF231F20"/>
        <rFont val="Calibri"/>
        <family val="2"/>
        <scheme val="minor"/>
      </rPr>
      <t>Provide protection from excessive light exposure</t>
    </r>
  </si>
  <si>
    <r>
      <rPr>
        <b/>
        <sz val="11"/>
        <color rgb="FF231F20"/>
        <rFont val="Calibri"/>
        <family val="2"/>
        <scheme val="minor"/>
      </rPr>
      <t>Operable windows</t>
    </r>
  </si>
  <si>
    <r>
      <rPr>
        <sz val="11"/>
        <color rgb="FF231F20"/>
        <rFont val="Calibri"/>
        <family val="2"/>
        <scheme val="minor"/>
      </rPr>
      <t>BH6</t>
    </r>
  </si>
  <si>
    <r>
      <rPr>
        <sz val="11"/>
        <color rgb="FF231F20"/>
        <rFont val="Calibri"/>
        <family val="2"/>
        <scheme val="minor"/>
      </rPr>
      <t>Each regularly occupied space has operable windows</t>
    </r>
  </si>
  <si>
    <r>
      <rPr>
        <sz val="11"/>
        <color rgb="FF231F20"/>
        <rFont val="Calibri"/>
        <family val="2"/>
        <scheme val="minor"/>
      </rPr>
      <t>Increases indoor air quality, access to natural light,
and user comfort</t>
    </r>
  </si>
  <si>
    <r>
      <rPr>
        <b/>
        <sz val="11"/>
        <color rgb="FF231F20"/>
        <rFont val="Calibri"/>
        <family val="2"/>
        <scheme val="minor"/>
      </rPr>
      <t>Active design</t>
    </r>
  </si>
  <si>
    <r>
      <rPr>
        <sz val="11"/>
        <color rgb="FF231F20"/>
        <rFont val="Calibri"/>
        <family val="2"/>
        <scheme val="minor"/>
      </rPr>
      <t>BH7</t>
    </r>
  </si>
  <si>
    <r>
      <rPr>
        <sz val="11"/>
        <color rgb="FF231F20"/>
        <rFont val="Calibri"/>
        <family val="2"/>
        <scheme val="minor"/>
      </rPr>
      <t>Integration of pathways and stairs within the built environment in projects with 2 to 4 floors</t>
    </r>
  </si>
  <si>
    <r>
      <rPr>
        <b/>
        <sz val="11"/>
        <color rgb="FF231F20"/>
        <rFont val="Calibri"/>
        <family val="2"/>
        <scheme val="minor"/>
      </rPr>
      <t>Fitness equipment</t>
    </r>
  </si>
  <si>
    <r>
      <rPr>
        <sz val="11"/>
        <color rgb="FF231F20"/>
        <rFont val="Calibri"/>
        <family val="2"/>
        <scheme val="minor"/>
      </rPr>
      <t>BH8</t>
    </r>
  </si>
  <si>
    <r>
      <rPr>
        <sz val="11"/>
        <color rgb="FF231F20"/>
        <rFont val="Calibri"/>
        <family val="2"/>
        <scheme val="minor"/>
      </rPr>
      <t>Convenient and free access to fitness equipment</t>
    </r>
  </si>
  <si>
    <t>TOTALS</t>
  </si>
  <si>
    <t>BUILDING HEALTH</t>
  </si>
  <si>
    <t>Promotes a space and saves energy
healthier living/working</t>
  </si>
  <si>
    <t>Promotes exercise and health</t>
  </si>
  <si>
    <r>
      <rPr>
        <b/>
        <sz val="11"/>
        <color rgb="FF231F20"/>
        <rFont val="Calibri"/>
        <family val="2"/>
        <scheme val="minor"/>
      </rPr>
      <t>Efficient appliances</t>
    </r>
  </si>
  <si>
    <r>
      <rPr>
        <sz val="11"/>
        <color rgb="FF231F20"/>
        <rFont val="Calibri"/>
        <family val="2"/>
        <scheme val="minor"/>
      </rPr>
      <t>All appliances are Energy Star rated</t>
    </r>
  </si>
  <si>
    <r>
      <rPr>
        <b/>
        <sz val="11"/>
        <color rgb="FF231F20"/>
        <rFont val="Calibri"/>
        <family val="2"/>
        <scheme val="minor"/>
      </rPr>
      <t>Submetering</t>
    </r>
  </si>
  <si>
    <r>
      <rPr>
        <b/>
        <sz val="11"/>
        <color rgb="FF231F20"/>
        <rFont val="Calibri"/>
        <family val="2"/>
        <scheme val="minor"/>
      </rPr>
      <t>Cool surfaces</t>
    </r>
  </si>
  <si>
    <r>
      <rPr>
        <b/>
        <sz val="11"/>
        <color rgb="FF231F20"/>
        <rFont val="Calibri"/>
        <family val="2"/>
        <scheme val="minor"/>
      </rPr>
      <t>Exterior lighting</t>
    </r>
  </si>
  <si>
    <r>
      <rPr>
        <sz val="11"/>
        <color rgb="FF231F20"/>
        <rFont val="Calibri"/>
        <family val="2"/>
        <scheme val="minor"/>
      </rPr>
      <t>Reduces energy use</t>
    </r>
  </si>
  <si>
    <r>
      <rPr>
        <b/>
        <sz val="11"/>
        <color rgb="FF231F20"/>
        <rFont val="Calibri"/>
        <family val="2"/>
        <scheme val="minor"/>
      </rPr>
      <t>Interior lighting</t>
    </r>
  </si>
  <si>
    <r>
      <rPr>
        <sz val="11"/>
        <color rgb="FF231F20"/>
        <rFont val="Calibri"/>
        <family val="2"/>
        <scheme val="minor"/>
      </rPr>
      <t>EU7</t>
    </r>
  </si>
  <si>
    <r>
      <rPr>
        <b/>
        <sz val="11"/>
        <color rgb="FF231F20"/>
        <rFont val="Calibri"/>
        <family val="2"/>
        <scheme val="minor"/>
      </rPr>
      <t>Passive heating</t>
    </r>
  </si>
  <si>
    <r>
      <rPr>
        <sz val="11"/>
        <color rgb="FF231F20"/>
        <rFont val="Calibri"/>
        <family val="2"/>
        <scheme val="minor"/>
      </rPr>
      <t>EU9</t>
    </r>
  </si>
  <si>
    <t>EU1</t>
  </si>
  <si>
    <t>Buildings committed to high-performance goals use</t>
  </si>
  <si>
    <t xml:space="preserve">ELEMENTS                 </t>
  </si>
  <si>
    <t>Building efficiency</t>
  </si>
  <si>
    <t>CRITERIA</t>
  </si>
  <si>
    <t>PURPOSE</t>
  </si>
  <si>
    <t>EU4</t>
  </si>
  <si>
    <t>EU3</t>
  </si>
  <si>
    <t>EU2</t>
  </si>
  <si>
    <t>EU5</t>
  </si>
  <si>
    <t>Exterior lighting is full-cutoff or dark-sky compliant, and automatically turns off when natural light is sufficient</t>
  </si>
  <si>
    <t>Reduces energy use and light pollution</t>
  </si>
  <si>
    <t>Reflective and shaded exterior surfaces reduce contribution to urban heat island warming</t>
  </si>
  <si>
    <t>Renewable energy production production OR combined heat and power</t>
  </si>
  <si>
    <t>Off-sets demand for electricity from carbon-producing energy sources (coal, oil, etc.) or reduces enery use</t>
  </si>
  <si>
    <t>EU6</t>
  </si>
  <si>
    <t>Development employs strategies to maximize solar gain in winter and prevent solar gain in summer</t>
  </si>
  <si>
    <t>Residential: submetering by unit Commercial/mixed-use: submetering of space to maximum extent—at least one meter per floor, per 10,000 sf, or per tenant</t>
  </si>
  <si>
    <t>Submeters encourage conservation by monitoring and allocating costs to end users</t>
  </si>
  <si>
    <r>
      <rPr>
        <b/>
        <sz val="14"/>
        <color rgb="FF231F20"/>
        <rFont val="Calibri"/>
        <family val="2"/>
        <scheme val="minor"/>
      </rPr>
      <t>ENERGY USE</t>
    </r>
  </si>
  <si>
    <t xml:space="preserve">Energy Star rating of 50+ (3 points),  75+ (6 points) or 85+ (9 points) </t>
  </si>
  <si>
    <t>Reduce energy use</t>
  </si>
  <si>
    <t>Building incorporates solar photovoltaic, solar thermal, micro-wind, or other renewable sources to meet at least 10% of the design energy load (3 points), 25% (5 points), or 40% plus (7 points); OR Project will use that captures waste heat for use power generation system</t>
  </si>
  <si>
    <t>Interior lighting turns off automatically when not in use (for residential buildings: in common or amenity areas only)</t>
  </si>
  <si>
    <t>Achieve threshold percentages of reflectance and/or shade (see “Overview” for details), or green roof</t>
  </si>
  <si>
    <r>
      <rPr>
        <b/>
        <sz val="11"/>
        <color rgb="FF231F20"/>
        <rFont val="Calibri"/>
        <family val="2"/>
        <scheme val="minor"/>
      </rPr>
      <t>Green roof</t>
    </r>
  </si>
  <si>
    <r>
      <rPr>
        <sz val="11"/>
        <color rgb="FF231F20"/>
        <rFont val="Calibri"/>
        <family val="2"/>
        <scheme val="minor"/>
      </rPr>
      <t>LA1</t>
    </r>
  </si>
  <si>
    <r>
      <rPr>
        <b/>
        <sz val="11"/>
        <color rgb="FF231F20"/>
        <rFont val="Calibri"/>
        <family val="2"/>
        <scheme val="minor"/>
      </rPr>
      <t>Tree preservation</t>
    </r>
  </si>
  <si>
    <r>
      <rPr>
        <sz val="11"/>
        <color rgb="FF231F20"/>
        <rFont val="Calibri"/>
        <family val="2"/>
        <scheme val="minor"/>
      </rPr>
      <t>LA2</t>
    </r>
  </si>
  <si>
    <r>
      <rPr>
        <sz val="11"/>
        <color rgb="FF231F20"/>
        <rFont val="Calibri"/>
        <family val="2"/>
        <scheme val="minor"/>
      </rPr>
      <t>Preservation of 80% or more of mature trees</t>
    </r>
  </si>
  <si>
    <r>
      <rPr>
        <b/>
        <sz val="11"/>
        <color rgb="FF231F20"/>
        <rFont val="Calibri"/>
        <family val="2"/>
        <scheme val="minor"/>
      </rPr>
      <t>Tree canopy</t>
    </r>
  </si>
  <si>
    <r>
      <rPr>
        <sz val="11"/>
        <color rgb="FF231F20"/>
        <rFont val="Calibri"/>
        <family val="2"/>
        <scheme val="minor"/>
      </rPr>
      <t>LA3</t>
    </r>
  </si>
  <si>
    <r>
      <rPr>
        <b/>
        <sz val="11"/>
        <color rgb="FF231F20"/>
        <rFont val="Calibri"/>
        <family val="2"/>
        <scheme val="minor"/>
      </rPr>
      <t>Additional landscaping</t>
    </r>
  </si>
  <si>
    <r>
      <rPr>
        <sz val="11"/>
        <color rgb="FF231F20"/>
        <rFont val="Calibri"/>
        <family val="2"/>
        <scheme val="minor"/>
      </rPr>
      <t>LA4</t>
    </r>
  </si>
  <si>
    <r>
      <rPr>
        <sz val="11"/>
        <color rgb="FF231F20"/>
        <rFont val="Calibri"/>
        <family val="2"/>
        <scheme val="minor"/>
      </rPr>
      <t>Landscaping that exceeds required Zoning Regulations by 25% or more</t>
    </r>
  </si>
  <si>
    <r>
      <rPr>
        <b/>
        <sz val="11"/>
        <color rgb="FF231F20"/>
        <rFont val="Calibri"/>
        <family val="2"/>
        <scheme val="minor"/>
      </rPr>
      <t>Native plants</t>
    </r>
  </si>
  <si>
    <r>
      <rPr>
        <sz val="11"/>
        <color rgb="FF231F20"/>
        <rFont val="Calibri"/>
        <family val="2"/>
        <scheme val="minor"/>
      </rPr>
      <t>LA5</t>
    </r>
  </si>
  <si>
    <r>
      <rPr>
        <sz val="11"/>
        <color rgb="FF231F20"/>
        <rFont val="Calibri"/>
        <family val="2"/>
        <scheme val="minor"/>
      </rPr>
      <t>Landscaping that is 80% or more native and drought-resistant by area of plantings</t>
    </r>
  </si>
  <si>
    <r>
      <rPr>
        <sz val="11"/>
        <color rgb="FF231F20"/>
        <rFont val="Calibri"/>
        <family val="2"/>
        <scheme val="minor"/>
      </rPr>
      <t>LA6</t>
    </r>
  </si>
  <si>
    <r>
      <rPr>
        <b/>
        <sz val="11"/>
        <color rgb="FF231F20"/>
        <rFont val="Calibri"/>
        <family val="2"/>
        <scheme val="minor"/>
      </rPr>
      <t>Organic land care</t>
    </r>
  </si>
  <si>
    <r>
      <rPr>
        <sz val="11"/>
        <color rgb="FF231F20"/>
        <rFont val="Calibri"/>
        <family val="2"/>
        <scheme val="minor"/>
      </rPr>
      <t>LA7</t>
    </r>
  </si>
  <si>
    <r>
      <rPr>
        <sz val="11"/>
        <color rgb="FF231F20"/>
        <rFont val="Calibri"/>
        <family val="2"/>
        <scheme val="minor"/>
      </rPr>
      <t>Signed pledge to manage property according to NOFA Standards for organic land care</t>
    </r>
  </si>
  <si>
    <r>
      <rPr>
        <b/>
        <sz val="11"/>
        <color rgb="FF231F20"/>
        <rFont val="Calibri"/>
        <family val="2"/>
        <scheme val="minor"/>
      </rPr>
      <t>New publicly accessible open space</t>
    </r>
  </si>
  <si>
    <r>
      <rPr>
        <sz val="11"/>
        <color rgb="FF231F20"/>
        <rFont val="Calibri"/>
        <family val="2"/>
        <scheme val="minor"/>
      </rPr>
      <t>LA8</t>
    </r>
  </si>
  <si>
    <t>LANDSCAPING &amp; OPEN SPACE</t>
  </si>
  <si>
    <t>MAX. POINTS</t>
  </si>
  <si>
    <t>POINTS ACHIEVED</t>
  </si>
  <si>
    <r>
      <t xml:space="preserve">Reduces the “heat island” effect and </t>
    </r>
    <r>
      <rPr>
        <b/>
        <sz val="11"/>
        <color rgb="FF231F20"/>
        <rFont val="Calibri"/>
        <family val="2"/>
        <scheme val="minor"/>
      </rPr>
      <t xml:space="preserve">
</t>
    </r>
    <r>
      <rPr>
        <sz val="11"/>
        <color rgb="FF231F20"/>
        <rFont val="Calibri"/>
        <family val="2"/>
        <scheme val="minor"/>
      </rPr>
      <t>reduces stormwater runoff</t>
    </r>
  </si>
  <si>
    <r>
      <rPr>
        <sz val="11"/>
        <color rgb="FF231F20"/>
        <rFont val="Calibri"/>
        <family val="2"/>
        <scheme val="minor"/>
      </rPr>
      <t xml:space="preserve">Increases public </t>
    </r>
    <r>
      <rPr>
        <b/>
        <sz val="11"/>
        <color rgb="FF231F20"/>
        <rFont val="Calibri"/>
        <family val="2"/>
        <scheme val="minor"/>
      </rPr>
      <t xml:space="preserve">
</t>
    </r>
    <r>
      <rPr>
        <sz val="11"/>
        <color rgb="FF231F20"/>
        <rFont val="Calibri"/>
        <family val="2"/>
        <scheme val="minor"/>
      </rPr>
      <t>open space</t>
    </r>
  </si>
  <si>
    <t>LAND USE</t>
  </si>
  <si>
    <r>
      <rPr>
        <b/>
        <sz val="11"/>
        <color rgb="FF231F20"/>
        <rFont val="Calibri"/>
        <family val="2"/>
        <scheme val="minor"/>
      </rPr>
      <t>Brownfields</t>
    </r>
  </si>
  <si>
    <r>
      <rPr>
        <sz val="11"/>
        <color rgb="FF231F20"/>
        <rFont val="Calibri"/>
        <family val="2"/>
        <scheme val="minor"/>
      </rPr>
      <t>LU1</t>
    </r>
  </si>
  <si>
    <r>
      <rPr>
        <sz val="11"/>
        <color rgb="FF231F20"/>
        <rFont val="Calibri"/>
        <family val="2"/>
        <scheme val="minor"/>
      </rPr>
      <t>Makes use of existing infrastructure,reduces development pressure on undeveloped
lands and removes
or safely encapsulates contamination</t>
    </r>
  </si>
  <si>
    <r>
      <rPr>
        <b/>
        <sz val="11"/>
        <color rgb="FF231F20"/>
        <rFont val="Calibri"/>
        <family val="2"/>
        <scheme val="minor"/>
      </rPr>
      <t>Redevelopment</t>
    </r>
  </si>
  <si>
    <r>
      <rPr>
        <sz val="11"/>
        <color rgb="FF231F20"/>
        <rFont val="Calibri"/>
        <family val="2"/>
        <scheme val="minor"/>
      </rPr>
      <t>LU2</t>
    </r>
  </si>
  <si>
    <r>
      <rPr>
        <sz val="11"/>
        <color rgb="FF231F20"/>
        <rFont val="Calibri"/>
        <family val="2"/>
        <scheme val="minor"/>
      </rPr>
      <t>Redevelopment of previously developed sites</t>
    </r>
  </si>
  <si>
    <r>
      <rPr>
        <sz val="11"/>
        <color rgb="FF231F20"/>
        <rFont val="Calibri"/>
        <family val="2"/>
        <scheme val="minor"/>
      </rPr>
      <t>Makes use of existing infrastructure and reduces development pressure on undeveloped lands</t>
    </r>
  </si>
  <si>
    <r>
      <rPr>
        <b/>
        <sz val="11"/>
        <color rgb="FF231F20"/>
        <rFont val="Calibri"/>
        <family val="2"/>
        <scheme val="minor"/>
      </rPr>
      <t>Adaptive reuse</t>
    </r>
  </si>
  <si>
    <r>
      <rPr>
        <sz val="11"/>
        <color rgb="FF231F20"/>
        <rFont val="Calibri"/>
        <family val="2"/>
        <scheme val="minor"/>
      </rPr>
      <t>LU3</t>
    </r>
  </si>
  <si>
    <r>
      <rPr>
        <sz val="11"/>
        <color rgb="FF231F20"/>
        <rFont val="Calibri"/>
        <family val="2"/>
        <scheme val="minor"/>
      </rPr>
      <t>Adaptive reuse of existing building</t>
    </r>
  </si>
  <si>
    <r>
      <rPr>
        <b/>
        <sz val="11"/>
        <color rgb="FF231F20"/>
        <rFont val="Calibri"/>
        <family val="2"/>
        <scheme val="minor"/>
      </rPr>
      <t>Historic preservation</t>
    </r>
  </si>
  <si>
    <r>
      <rPr>
        <sz val="11"/>
        <color rgb="FF231F20"/>
        <rFont val="Calibri"/>
        <family val="2"/>
        <scheme val="minor"/>
      </rPr>
      <t>LU4</t>
    </r>
  </si>
  <si>
    <r>
      <rPr>
        <sz val="11"/>
        <color rgb="FF231F20"/>
        <rFont val="Calibri"/>
        <family val="2"/>
        <scheme val="minor"/>
      </rPr>
      <t>Historic preservation</t>
    </r>
  </si>
  <si>
    <r>
      <rPr>
        <b/>
        <sz val="11"/>
        <color rgb="FF231F20"/>
        <rFont val="Calibri"/>
        <family val="2"/>
        <scheme val="minor"/>
      </rPr>
      <t>Mixed-use</t>
    </r>
  </si>
  <si>
    <r>
      <rPr>
        <sz val="11"/>
        <color rgb="FF231F20"/>
        <rFont val="Calibri"/>
        <family val="2"/>
        <scheme val="minor"/>
      </rPr>
      <t>LU5</t>
    </r>
  </si>
  <si>
    <r>
      <rPr>
        <b/>
        <sz val="11"/>
        <color rgb="FF231F20"/>
        <rFont val="Calibri"/>
        <family val="2"/>
        <scheme val="minor"/>
      </rPr>
      <t>Transit-supportive density</t>
    </r>
  </si>
  <si>
    <r>
      <rPr>
        <sz val="11"/>
        <color rgb="FF231F20"/>
        <rFont val="Calibri"/>
        <family val="2"/>
        <scheme val="minor"/>
      </rPr>
      <t>LU6</t>
    </r>
  </si>
  <si>
    <r>
      <rPr>
        <b/>
        <sz val="11"/>
        <color rgb="FF231F20"/>
        <rFont val="Calibri"/>
        <family val="2"/>
        <scheme val="minor"/>
      </rPr>
      <t xml:space="preserve">Residential:
</t>
    </r>
    <r>
      <rPr>
        <sz val="11"/>
        <color rgb="FF231F20"/>
        <rFont val="Calibri"/>
        <family val="2"/>
        <scheme val="minor"/>
      </rPr>
      <t xml:space="preserve">50 or more dwelling units per acre </t>
    </r>
    <r>
      <rPr>
        <b/>
        <sz val="11"/>
        <color rgb="FF231F20"/>
        <rFont val="Calibri"/>
        <family val="2"/>
        <scheme val="minor"/>
      </rPr>
      <t xml:space="preserve">Commercial/mixed use: </t>
    </r>
    <r>
      <rPr>
        <sz val="11"/>
        <color rgb="FF231F20"/>
        <rFont val="Calibri"/>
        <family val="2"/>
        <scheme val="minor"/>
      </rPr>
      <t xml:space="preserve">FAR of 3.0 or greater
</t>
    </r>
    <r>
      <rPr>
        <b/>
        <sz val="11"/>
        <color rgb="FF231F20"/>
        <rFont val="Calibri"/>
        <family val="2"/>
        <scheme val="minor"/>
      </rPr>
      <t xml:space="preserve">Within 1/2 mile of Stamford Transportation Center:
</t>
    </r>
    <r>
      <rPr>
        <sz val="11"/>
        <color rgb="FF231F20"/>
        <rFont val="Calibri"/>
        <family val="2"/>
        <scheme val="minor"/>
      </rPr>
      <t>60 or more dwelling units per acre or FAR of 0.8 or greater</t>
    </r>
  </si>
  <si>
    <r>
      <rPr>
        <sz val="11"/>
        <color rgb="FF231F20"/>
        <rFont val="Calibri"/>
        <family val="2"/>
        <scheme val="minor"/>
      </rPr>
      <t>Higher density neighborhoods will result in more riders; this enables more frequent transit service</t>
    </r>
  </si>
  <si>
    <t>60% or more of ground floor area on retail streets contain active uses at the street level (2 Points) 
Primary entrances with 1/4 mile of at least three neighborhood services (2 Points)</t>
  </si>
  <si>
    <t>Mixes housing, work and services to reduce transportation needs and promotes constant activity at street level
Services within walking distance reduce transportation needs</t>
  </si>
  <si>
    <r>
      <rPr>
        <sz val="11"/>
        <color rgb="FF231F20"/>
        <rFont val="Calibri"/>
        <family val="2"/>
        <scheme val="minor"/>
      </rPr>
      <t>Provides flexibility to transit users and zero-car households, minimizing business fleets</t>
    </r>
  </si>
  <si>
    <t>M1</t>
  </si>
  <si>
    <t xml:space="preserve"> Reduces carbon emissions and pollutants by reducing travel to and from a site</t>
  </si>
  <si>
    <t xml:space="preserve"> Submit Parking and Transportation Demand Management plan (PTDM) that reduces vehicle trips 20% from base ITE  estimate</t>
  </si>
  <si>
    <t>Reduce single occupancy vehicle travel</t>
  </si>
  <si>
    <t>Transit Score</t>
  </si>
  <si>
    <t>M2</t>
  </si>
  <si>
    <t xml:space="preserve">Walk Score       </t>
  </si>
  <si>
    <t>M3</t>
  </si>
  <si>
    <t>Bike Score</t>
  </si>
  <si>
    <t>M4</t>
  </si>
  <si>
    <t>Transit Score 50-69 1 Point 
Transit Score 70-89 2 Points
Transit Score 90+ 3 Points</t>
  </si>
  <si>
    <t>Walk Score 50-69 1 Point 
Walk Score 70-89 2 Points
Walk Score 90+ 3 Points</t>
  </si>
  <si>
    <t>M5</t>
  </si>
  <si>
    <t xml:space="preserve">At least 10% reduction in total parking needs due </t>
  </si>
  <si>
    <t>Reduces carbon emmissions</t>
  </si>
  <si>
    <t>Reduces car dependency</t>
  </si>
  <si>
    <t>Shared Parking</t>
  </si>
  <si>
    <t>M6</t>
  </si>
  <si>
    <t>Participate in TransitChek or similar program</t>
  </si>
  <si>
    <t xml:space="preserve">Car share  </t>
  </si>
  <si>
    <t>M7</t>
  </si>
  <si>
    <t>On-site car-sharing program (such as ZipCar) at rate of at least 2 cars per 100 dwelling units (residential) or 2 car per 100 parking spaces (commercial) (2 points). Exclusive use of low or zero emission vehicles for car share (2 points)</t>
  </si>
  <si>
    <t xml:space="preserve">Maximizes use of parking facilities </t>
  </si>
  <si>
    <t>M8</t>
  </si>
  <si>
    <t>M9</t>
  </si>
  <si>
    <t>Provided parking is no more than 105% of  minimum required parking (1 point) OR approved parking reduction per Zoning (2 points)</t>
  </si>
  <si>
    <t>Exceed zoning requirement for EV parking  and charging by at least 50%</t>
  </si>
  <si>
    <t xml:space="preserve"> Encourages use of zero-emission electric vehicles</t>
  </si>
  <si>
    <r>
      <rPr>
        <b/>
        <sz val="11"/>
        <color rgb="FF231F20"/>
        <rFont val="Calibri"/>
        <family val="2"/>
        <scheme val="minor"/>
      </rPr>
      <t xml:space="preserve">Residential: </t>
    </r>
    <r>
      <rPr>
        <sz val="11"/>
        <color rgb="FF231F20"/>
        <rFont val="Calibri"/>
        <family val="2"/>
        <scheme val="minor"/>
      </rPr>
      <t xml:space="preserve">parking spaces sold or </t>
    </r>
    <r>
      <rPr>
        <sz val="11"/>
        <color rgb="FF231F20"/>
        <rFont val="Calibri"/>
        <family val="2"/>
        <scheme val="minor"/>
      </rPr>
      <t xml:space="preserve">rented separately from dwelling units                      </t>
    </r>
    <r>
      <rPr>
        <b/>
        <sz val="11"/>
        <color rgb="FF231F20"/>
        <rFont val="Calibri"/>
        <family val="2"/>
        <scheme val="minor"/>
      </rPr>
      <t xml:space="preserve">Commercial: </t>
    </r>
    <r>
      <rPr>
        <sz val="11"/>
        <color rgb="FF231F20"/>
        <rFont val="Calibri"/>
        <family val="2"/>
        <scheme val="minor"/>
      </rPr>
      <t>daily or monthly end-user parking</t>
    </r>
  </si>
  <si>
    <r>
      <rPr>
        <sz val="11"/>
        <color rgb="FF231F20"/>
        <rFont val="Calibri"/>
        <family val="2"/>
        <scheme val="minor"/>
      </rPr>
      <t xml:space="preserve">Encourages households to reduce vehicle </t>
    </r>
    <r>
      <rPr>
        <sz val="11"/>
        <color rgb="FF231F20"/>
        <rFont val="Calibri"/>
        <family val="2"/>
        <scheme val="minor"/>
      </rPr>
      <t xml:space="preserve"> ownership</t>
    </r>
  </si>
  <si>
    <t>Contributions to transportation  infrastructure</t>
  </si>
  <si>
    <t>Development provides $50,000 to City transportation infrastructure improvements 1 point
$100,000 - 2 points
$200,000 - 3 points</t>
  </si>
  <si>
    <t>MOBILITY</t>
  </si>
  <si>
    <r>
      <rPr>
        <sz val="11"/>
        <color rgb="FF231F20"/>
        <rFont val="Calibri"/>
        <family val="2"/>
        <scheme val="minor"/>
      </rPr>
      <t>Structure(s) is elevated 2 feet above base flood elevation, and mechanical systems are on top floor and/or 2 feet above base elevation</t>
    </r>
  </si>
  <si>
    <r>
      <rPr>
        <sz val="11"/>
        <color rgb="FF231F20"/>
        <rFont val="Calibri"/>
        <family val="2"/>
        <scheme val="minor"/>
      </rPr>
      <t>Development is outside of the projected 2085 sea level rise areas</t>
    </r>
  </si>
  <si>
    <r>
      <rPr>
        <sz val="11"/>
        <color rgb="FF231F20"/>
        <rFont val="Calibri"/>
        <family val="2"/>
        <scheme val="minor"/>
      </rPr>
      <t>Reduces future flood risk</t>
    </r>
  </si>
  <si>
    <r>
      <rPr>
        <sz val="11"/>
        <color rgb="FF231F20"/>
        <rFont val="Calibri"/>
        <family val="2"/>
        <scheme val="minor"/>
      </rPr>
      <t>Emergency preparation and continuation of operations plan</t>
    </r>
  </si>
  <si>
    <r>
      <rPr>
        <sz val="11"/>
        <color rgb="FF231F20"/>
        <rFont val="Calibri"/>
        <family val="2"/>
        <scheme val="minor"/>
      </rPr>
      <t>Promotes safety and preserves building functions</t>
    </r>
  </si>
  <si>
    <t>RESILIENCY</t>
  </si>
  <si>
    <t>Makes buildings more resilient to flooding</t>
  </si>
  <si>
    <t>Development is outside of the 100-year floodplain (1 point)
Development is outside of the 500-year floodplain (3 points)</t>
  </si>
  <si>
    <t>Floodplain</t>
  </si>
  <si>
    <t>Flood resiliency</t>
  </si>
  <si>
    <t>R1</t>
  </si>
  <si>
    <t>R2</t>
  </si>
  <si>
    <t>R3</t>
  </si>
  <si>
    <t>Building resiliency</t>
  </si>
  <si>
    <t>Structure(s) is equipped with back-up generators or renewable systems, such as solar panels, for core building functions (light, heat, ventilation/cooling)</t>
  </si>
  <si>
    <t>R4</t>
  </si>
  <si>
    <t>Sea level rise</t>
  </si>
  <si>
    <t>Emergency plan</t>
  </si>
  <si>
    <t>R5</t>
  </si>
  <si>
    <t xml:space="preserve">Organic waste
</t>
  </si>
  <si>
    <t>Reusable materials</t>
  </si>
  <si>
    <r>
      <rPr>
        <b/>
        <sz val="11"/>
        <color rgb="FF231F20"/>
        <rFont val="Calibri"/>
        <family val="2"/>
        <scheme val="minor"/>
      </rPr>
      <t>Construction and demolition debris</t>
    </r>
  </si>
  <si>
    <t>RM1</t>
  </si>
  <si>
    <t>RM2</t>
  </si>
  <si>
    <t>RM3</t>
  </si>
  <si>
    <t>RM4</t>
  </si>
  <si>
    <t>Sustainable Building Materials</t>
  </si>
  <si>
    <t>RM5</t>
  </si>
  <si>
    <t>Resource Management</t>
  </si>
  <si>
    <t>Recycling</t>
  </si>
  <si>
    <t>Compliant recycling system that includes collection of electronics and textiles</t>
  </si>
  <si>
    <t xml:space="preserve">Organic waste is collected separately, and composted either on- or off-site
On-site food waste dehydrator or on-site aerobic digester
</t>
  </si>
  <si>
    <t>Dishwashing facility and collection station for used utensils sized to accommodate the building’s population capacity</t>
  </si>
  <si>
    <t xml:space="preserve">Preserves natural resources, saves energy, reduces greenhouse gas production, saves money, creates jobs </t>
  </si>
  <si>
    <t xml:space="preserve">Reduces the waste stream and creates compost </t>
  </si>
  <si>
    <t>Reduces solid waste</t>
  </si>
  <si>
    <r>
      <rPr>
        <b/>
        <sz val="11"/>
        <color rgb="FF231F20"/>
        <rFont val="Calibri"/>
        <family val="2"/>
        <scheme val="minor"/>
      </rPr>
      <t>Block size</t>
    </r>
  </si>
  <si>
    <r>
      <rPr>
        <sz val="11"/>
        <color rgb="FF231F20"/>
        <rFont val="Calibri"/>
        <family val="2"/>
        <scheme val="minor"/>
      </rPr>
      <t>UD1</t>
    </r>
  </si>
  <si>
    <r>
      <rPr>
        <sz val="11"/>
        <color rgb="FF231F20"/>
        <rFont val="Calibri"/>
        <family val="2"/>
        <scheme val="minor"/>
      </rPr>
      <t>Public street or public pedestrian walkway at no less than 400-foot intervals</t>
    </r>
  </si>
  <si>
    <r>
      <rPr>
        <sz val="11"/>
        <color rgb="FF231F20"/>
        <rFont val="Calibri"/>
        <family val="2"/>
        <scheme val="minor"/>
      </rPr>
      <t>Small blocks enable shorter walking distances between destinations and promote walking</t>
    </r>
  </si>
  <si>
    <r>
      <rPr>
        <b/>
        <sz val="11"/>
        <color rgb="FF231F20"/>
        <rFont val="Calibri"/>
        <family val="2"/>
        <scheme val="minor"/>
      </rPr>
      <t>Minimal visual impact of parking</t>
    </r>
  </si>
  <si>
    <r>
      <rPr>
        <sz val="11"/>
        <color rgb="FF231F20"/>
        <rFont val="Calibri"/>
        <family val="2"/>
        <scheme val="minor"/>
      </rPr>
      <t>UD2</t>
    </r>
  </si>
  <si>
    <r>
      <rPr>
        <sz val="11"/>
        <color rgb="FF231F20"/>
        <rFont val="Calibri"/>
        <family val="2"/>
        <scheme val="minor"/>
      </rPr>
      <t>Garage wrapped by other uses at the pedestrian level for at least 80% of garage frontage
Surface spaces are blocked from view by structures along frontage of main entrance</t>
    </r>
  </si>
  <si>
    <r>
      <rPr>
        <sz val="11"/>
        <color rgb="FF231F20"/>
        <rFont val="Calibri"/>
        <family val="2"/>
        <scheme val="minor"/>
      </rPr>
      <t>Visible parking lots deaden street life and discourage walking</t>
    </r>
  </si>
  <si>
    <r>
      <rPr>
        <b/>
        <sz val="11"/>
        <color rgb="FF231F20"/>
        <rFont val="Calibri"/>
        <family val="2"/>
        <scheme val="minor"/>
      </rPr>
      <t>Building orientation</t>
    </r>
  </si>
  <si>
    <r>
      <rPr>
        <sz val="11"/>
        <color rgb="FF231F20"/>
        <rFont val="Calibri"/>
        <family val="2"/>
        <scheme val="minor"/>
      </rPr>
      <t>UD3</t>
    </r>
  </si>
  <si>
    <r>
      <rPr>
        <sz val="11"/>
        <color rgb="FF231F20"/>
        <rFont val="Calibri"/>
        <family val="2"/>
        <scheme val="minor"/>
      </rPr>
      <t>Principle functional entrance opens to sidewalk adjacent to public street</t>
    </r>
  </si>
  <si>
    <r>
      <rPr>
        <sz val="11"/>
        <color rgb="FF231F20"/>
        <rFont val="Calibri"/>
        <family val="2"/>
        <scheme val="minor"/>
      </rPr>
      <t>Main entrance at street promotes frequent pedestrian trips to nearby destinations and transit use</t>
    </r>
  </si>
  <si>
    <r>
      <rPr>
        <b/>
        <sz val="11"/>
        <color rgb="FF231F20"/>
        <rFont val="Calibri"/>
        <family val="2"/>
        <scheme val="minor"/>
      </rPr>
      <t>Building façade</t>
    </r>
  </si>
  <si>
    <r>
      <rPr>
        <sz val="11"/>
        <color rgb="FF231F20"/>
        <rFont val="Calibri"/>
        <family val="2"/>
        <scheme val="minor"/>
      </rPr>
      <t>UD4</t>
    </r>
  </si>
  <si>
    <r>
      <rPr>
        <sz val="11"/>
        <color rgb="FF231F20"/>
        <rFont val="Calibri"/>
        <family val="2"/>
        <scheme val="minor"/>
      </rPr>
      <t>Building entrances are no more than 100 feet apart, and mass of building is broken up vertically and/or horizontally</t>
    </r>
  </si>
  <si>
    <r>
      <rPr>
        <sz val="11"/>
        <color rgb="FF231F20"/>
        <rFont val="Calibri"/>
        <family val="2"/>
        <scheme val="minor"/>
      </rPr>
      <t>Creates increased activity at the street and visual interest</t>
    </r>
  </si>
  <si>
    <r>
      <rPr>
        <sz val="11"/>
        <color rgb="FF231F20"/>
        <rFont val="Calibri"/>
        <family val="2"/>
        <scheme val="minor"/>
      </rPr>
      <t>High quality building materials improve the pedestrian environment</t>
    </r>
  </si>
  <si>
    <r>
      <rPr>
        <sz val="11"/>
        <color rgb="FF231F20"/>
        <rFont val="Calibri"/>
        <family val="2"/>
        <scheme val="minor"/>
      </rPr>
      <t>Creates increased activity at the street and visual integrity</t>
    </r>
  </si>
  <si>
    <t>URBAN DESIGN
ELEMENTS                                     ID             CRITERIA</t>
  </si>
  <si>
    <t>UD5</t>
  </si>
  <si>
    <t>UD6</t>
  </si>
  <si>
    <t xml:space="preserve">Building proximity </t>
  </si>
  <si>
    <t xml:space="preserve">Front façade built to minimum allowed setback line </t>
  </si>
  <si>
    <t xml:space="preserve">Building materials </t>
  </si>
  <si>
    <t xml:space="preserve"> No use of EIFS, vinyl, or aluminum in façade</t>
  </si>
  <si>
    <t>TOTAL</t>
  </si>
  <si>
    <r>
      <rPr>
        <sz val="11"/>
        <color rgb="FF231F20"/>
        <rFont val="Calibri"/>
        <family val="2"/>
        <scheme val="minor"/>
      </rPr>
      <t>Landscape irrigation systems are EPA WaterSense rated</t>
    </r>
  </si>
  <si>
    <r>
      <rPr>
        <sz val="11"/>
        <color rgb="FF231F20"/>
        <rFont val="Calibri"/>
        <family val="2"/>
        <scheme val="minor"/>
      </rPr>
      <t>Reduces amount of stormwater and associated pollutants draining into the municipal system</t>
    </r>
  </si>
  <si>
    <t>WATER USE</t>
  </si>
  <si>
    <t>Indoor water management</t>
  </si>
  <si>
    <t>Reduces use of treated potable water</t>
  </si>
  <si>
    <t>All fixtures are EPA WaterSense rated (1 point) 
Development uses greywater for irrigation and/or cooling towers (2 points)</t>
  </si>
  <si>
    <t>W1</t>
  </si>
  <si>
    <t>W2</t>
  </si>
  <si>
    <t>W3</t>
  </si>
  <si>
    <t>Outdoor water management</t>
  </si>
  <si>
    <t>Stormwater management</t>
  </si>
  <si>
    <t>Exceed requirements of Stamford Drainage Manual for stormwater retention by at least 20%</t>
  </si>
  <si>
    <t>RESOURCE MANAGEMENT</t>
  </si>
  <si>
    <t>Energy Use</t>
  </si>
  <si>
    <t>Land Use</t>
  </si>
  <si>
    <t>Mobility</t>
  </si>
  <si>
    <t>Urban Design</t>
  </si>
  <si>
    <t>Water Use</t>
  </si>
  <si>
    <t>A+</t>
  </si>
  <si>
    <t>80-94 Points</t>
  </si>
  <si>
    <t>A</t>
  </si>
  <si>
    <t>65-79 Points</t>
  </si>
  <si>
    <t>95 or more Points</t>
  </si>
  <si>
    <t>B</t>
  </si>
  <si>
    <t>50-64 Points</t>
  </si>
  <si>
    <t>C</t>
  </si>
  <si>
    <t>0-49 Points</t>
  </si>
  <si>
    <t>NR</t>
  </si>
  <si>
    <t>Building Health</t>
  </si>
  <si>
    <t>Landscaping and Open Space</t>
  </si>
  <si>
    <t>Category</t>
  </si>
  <si>
    <t>Max Points</t>
  </si>
  <si>
    <t>LEED Platinum</t>
  </si>
  <si>
    <t>LEED Gold</t>
  </si>
  <si>
    <t>LEED Silver</t>
  </si>
  <si>
    <t>LEED Certified</t>
  </si>
  <si>
    <t>Points achieved</t>
  </si>
  <si>
    <t>Resiliency</t>
  </si>
  <si>
    <t xml:space="preserve">Incentivize transit use                        </t>
  </si>
  <si>
    <t xml:space="preserve">Parking availability </t>
  </si>
  <si>
    <t xml:space="preserve">Unbundled parking fees                      </t>
  </si>
  <si>
    <t xml:space="preserve">Electric vehicles </t>
  </si>
  <si>
    <t>M10</t>
  </si>
  <si>
    <t>M11</t>
  </si>
  <si>
    <t>Alternative Path to Compliance</t>
  </si>
  <si>
    <t>IWBI Well Platinum Rating - 10 Points</t>
  </si>
  <si>
    <t>IWBI Well Gold Rating - 8 Points</t>
  </si>
  <si>
    <t>IWBI Well Silver Rating - 6 Points</t>
  </si>
  <si>
    <t>IWBI Well Bronze Rating - 4 Points</t>
  </si>
  <si>
    <t>Saves resources</t>
  </si>
  <si>
    <t>50% of demolition waste by weight was recycled (2 points)
50% of construction waste by weight was recycled (1point)</t>
  </si>
  <si>
    <t>Vegetated roof that covers 50% or more of the roof area (also qualifies for EU4 - cool roof)</t>
  </si>
  <si>
    <t>Environmental benefits, reduces energy use, enhances property values</t>
  </si>
  <si>
    <r>
      <t xml:space="preserve">Environmental benefits, </t>
    </r>
    <r>
      <rPr>
        <sz val="11"/>
        <color rgb="FF231F20"/>
        <rFont val="Calibri"/>
        <family val="2"/>
        <scheme val="minor"/>
      </rPr>
      <t>reduces the “heat island” effect</t>
    </r>
  </si>
  <si>
    <r>
      <t xml:space="preserve">Reduces the “heat island” effect, </t>
    </r>
    <r>
      <rPr>
        <sz val="11"/>
        <color rgb="FF231F20"/>
        <rFont val="Calibri"/>
        <family val="2"/>
        <scheme val="minor"/>
      </rPr>
      <t>reduces stormwater runoff</t>
    </r>
  </si>
  <si>
    <t xml:space="preserve">Supports native habitats </t>
  </si>
  <si>
    <r>
      <t xml:space="preserve">Environmental and health </t>
    </r>
    <r>
      <rPr>
        <sz val="11"/>
        <color rgb="FF231F20"/>
        <rFont val="Calibri"/>
        <family val="2"/>
        <scheme val="minor"/>
      </rPr>
      <t>benefits</t>
    </r>
  </si>
  <si>
    <t xml:space="preserve">Create publically available open space of 5,000 or more square feet; or exceed PAAS requirement by at least 25% </t>
  </si>
  <si>
    <t>Add the parcel to the Stamford Polinator Pathway</t>
  </si>
  <si>
    <t>Join Stamford Pollinator Pathway</t>
  </si>
  <si>
    <t>At maturity, tree canopy will cover 50% or more of undeveloped surface (at least 20% of the site)</t>
  </si>
  <si>
    <t>SCORECARD RATING</t>
  </si>
  <si>
    <t>Office use only</t>
  </si>
  <si>
    <t>Date received</t>
  </si>
  <si>
    <t>Application Nr (e.g., ZB, ZBA, TB)</t>
  </si>
  <si>
    <t>Location</t>
  </si>
  <si>
    <t>Applicant Information</t>
  </si>
  <si>
    <t>Applicant Company</t>
  </si>
  <si>
    <t>Property Owner Information</t>
  </si>
  <si>
    <t>YES / NO</t>
  </si>
  <si>
    <t>If NO please answer the following</t>
  </si>
  <si>
    <t>Owner Company</t>
  </si>
  <si>
    <t>*Address of Development Number &amp; Street</t>
  </si>
  <si>
    <t>*Stamford, CT ZIP Code</t>
  </si>
  <si>
    <t>*Applicant full name</t>
  </si>
  <si>
    <t>*Applicant Street Address</t>
  </si>
  <si>
    <t>*Applicant City, State, ZIP</t>
  </si>
  <si>
    <t>*Is the property owner the same as the applicant?</t>
  </si>
  <si>
    <t>*Owner full name</t>
  </si>
  <si>
    <t>*Applicant Email</t>
  </si>
  <si>
    <t>*Applicant Phone</t>
  </si>
  <si>
    <t>*Owner Street Address</t>
  </si>
  <si>
    <t>*Owner City, State, ZIP</t>
  </si>
  <si>
    <t>*Owner Email</t>
  </si>
  <si>
    <t>*Owner Phone</t>
  </si>
  <si>
    <t>Is this … (check one)</t>
  </si>
  <si>
    <r>
      <t>the 1</t>
    </r>
    <r>
      <rPr>
        <vertAlign val="superscript"/>
        <sz val="12"/>
        <color rgb="FF000000"/>
        <rFont val="Garamond"/>
        <family val="1"/>
      </rPr>
      <t>st</t>
    </r>
    <r>
      <rPr>
        <sz val="12"/>
        <color rgb="FF000000"/>
        <rFont val="Garamond"/>
        <family val="1"/>
      </rPr>
      <t xml:space="preserve"> Sumbission (Zoning Board, ZBA or Building Permit application)</t>
    </r>
  </si>
  <si>
    <r>
      <t>the 2</t>
    </r>
    <r>
      <rPr>
        <vertAlign val="superscript"/>
        <sz val="12"/>
        <color rgb="FF000000"/>
        <rFont val="Garamond"/>
        <family val="1"/>
      </rPr>
      <t>nd</t>
    </r>
    <r>
      <rPr>
        <sz val="12"/>
        <color rgb="FF000000"/>
        <rFont val="Garamond"/>
        <family val="1"/>
      </rPr>
      <t xml:space="preserve"> Submission (CO sign-off)</t>
    </r>
  </si>
  <si>
    <t>Redevelopment of brownfield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</si>
</sst>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31F20"/>
      <name val="Calibri"/>
      <family val="2"/>
      <scheme val="minor"/>
    </font>
    <font>
      <sz val="11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vertAlign val="superscript"/>
      <sz val="12"/>
      <color rgb="FF0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1" fontId="5" fillId="3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1" fontId="5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1" fontId="5" fillId="3" borderId="8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top"/>
    </xf>
    <xf numFmtId="0" fontId="13" fillId="5" borderId="4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1" fontId="8" fillId="3" borderId="5" xfId="0" applyNumberFormat="1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1" fontId="8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1" fontId="4" fillId="3" borderId="4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1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1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7" fillId="7" borderId="0" xfId="0" applyFont="1" applyFill="1" applyBorder="1" applyAlignment="1" applyProtection="1">
      <alignment horizontal="left" vertical="top" wrapText="1"/>
    </xf>
    <xf numFmtId="0" fontId="18" fillId="7" borderId="0" xfId="0" applyFont="1" applyFill="1" applyBorder="1" applyAlignment="1" applyProtection="1">
      <alignment vertical="top"/>
      <protection locked="0"/>
    </xf>
    <xf numFmtId="0" fontId="18" fillId="7" borderId="0" xfId="0" applyFont="1" applyFill="1" applyBorder="1" applyAlignment="1">
      <alignment horizontal="left" vertical="top"/>
    </xf>
    <xf numFmtId="0" fontId="18" fillId="7" borderId="0" xfId="0" applyFont="1" applyFill="1" applyBorder="1" applyAlignment="1" applyProtection="1">
      <alignment horizontal="left" vertical="top" wrapText="1"/>
    </xf>
    <xf numFmtId="0" fontId="18" fillId="7" borderId="10" xfId="0" applyFont="1" applyFill="1" applyBorder="1" applyAlignment="1" applyProtection="1">
      <alignment horizontal="center" vertical="top"/>
      <protection locked="0"/>
    </xf>
    <xf numFmtId="0" fontId="18" fillId="6" borderId="10" xfId="0" applyFont="1" applyFill="1" applyBorder="1" applyAlignment="1" applyProtection="1">
      <alignment horizontal="center" vertical="top"/>
      <protection locked="0"/>
    </xf>
    <xf numFmtId="0" fontId="18" fillId="6" borderId="10" xfId="0" applyFont="1" applyFill="1" applyBorder="1" applyAlignment="1" applyProtection="1">
      <alignment horizontal="left" vertical="top"/>
      <protection locked="0"/>
    </xf>
    <xf numFmtId="0" fontId="8" fillId="5" borderId="5" xfId="0" applyFont="1" applyFill="1" applyBorder="1" applyAlignment="1" applyProtection="1">
      <alignment horizontal="center" vertical="top"/>
      <protection locked="0"/>
    </xf>
    <xf numFmtId="0" fontId="8" fillId="5" borderId="4" xfId="0" applyFont="1" applyFill="1" applyBorder="1" applyAlignment="1" applyProtection="1">
      <alignment horizontal="center" vertical="top"/>
      <protection locked="0"/>
    </xf>
    <xf numFmtId="1" fontId="8" fillId="5" borderId="5" xfId="0" applyNumberFormat="1" applyFont="1" applyFill="1" applyBorder="1" applyAlignment="1" applyProtection="1">
      <alignment horizontal="center" vertical="top"/>
      <protection locked="0"/>
    </xf>
    <xf numFmtId="0" fontId="8" fillId="5" borderId="7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8" fillId="5" borderId="9" xfId="0" applyFont="1" applyFill="1" applyBorder="1" applyAlignment="1" applyProtection="1">
      <alignment horizontal="center" vertical="top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1" fontId="5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5" fillId="5" borderId="2" xfId="0" applyNumberFormat="1" applyFont="1" applyFill="1" applyBorder="1" applyAlignment="1" applyProtection="1">
      <alignment horizontal="center" shrinkToFit="1"/>
      <protection locked="0"/>
    </xf>
    <xf numFmtId="1" fontId="5" fillId="5" borderId="8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5" xfId="0" applyFont="1" applyFill="1" applyBorder="1" applyAlignment="1" applyProtection="1">
      <alignment horizontal="center" vertical="top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Normal="100" workbookViewId="0">
      <selection activeCell="B19" sqref="B19:G19"/>
    </sheetView>
  </sheetViews>
  <sheetFormatPr defaultRowHeight="15.75" x14ac:dyDescent="0.2"/>
  <cols>
    <col min="1" max="1" width="32.6640625" style="101" customWidth="1"/>
    <col min="2" max="16384" width="9.33203125" style="100"/>
  </cols>
  <sheetData>
    <row r="2" spans="1:7" x14ac:dyDescent="0.2">
      <c r="A2" s="192" t="s">
        <v>272</v>
      </c>
      <c r="B2" s="193"/>
      <c r="C2" s="193"/>
      <c r="D2" s="193"/>
      <c r="E2" s="194"/>
      <c r="F2" s="194"/>
      <c r="G2" s="194"/>
    </row>
    <row r="3" spans="1:7" x14ac:dyDescent="0.2">
      <c r="A3" s="195" t="s">
        <v>273</v>
      </c>
      <c r="B3" s="196"/>
      <c r="C3" s="196"/>
      <c r="D3" s="196"/>
      <c r="E3" s="196"/>
      <c r="F3" s="196"/>
      <c r="G3" s="196"/>
    </row>
    <row r="4" spans="1:7" ht="31.5" x14ac:dyDescent="0.2">
      <c r="A4" s="195" t="s">
        <v>274</v>
      </c>
      <c r="B4" s="196"/>
      <c r="C4" s="196"/>
      <c r="D4" s="196"/>
      <c r="E4" s="196"/>
      <c r="F4" s="196"/>
      <c r="G4" s="196"/>
    </row>
    <row r="5" spans="1:7" x14ac:dyDescent="0.2">
      <c r="A5" s="103"/>
    </row>
    <row r="6" spans="1:7" x14ac:dyDescent="0.2">
      <c r="A6" s="102" t="s">
        <v>275</v>
      </c>
    </row>
    <row r="7" spans="1:7" ht="31.5" x14ac:dyDescent="0.2">
      <c r="A7" s="103" t="s">
        <v>282</v>
      </c>
      <c r="B7" s="197"/>
      <c r="C7" s="197"/>
      <c r="D7" s="197"/>
      <c r="E7" s="197"/>
      <c r="F7" s="197"/>
      <c r="G7" s="197"/>
    </row>
    <row r="8" spans="1:7" x14ac:dyDescent="0.2">
      <c r="A8" s="103" t="s">
        <v>283</v>
      </c>
      <c r="B8" s="197"/>
      <c r="C8" s="197"/>
      <c r="D8" s="197"/>
      <c r="E8" s="197"/>
      <c r="F8" s="197"/>
      <c r="G8" s="197"/>
    </row>
    <row r="9" spans="1:7" x14ac:dyDescent="0.2">
      <c r="A9" s="103"/>
    </row>
    <row r="10" spans="1:7" x14ac:dyDescent="0.2">
      <c r="A10" s="102" t="s">
        <v>276</v>
      </c>
    </row>
    <row r="11" spans="1:7" x14ac:dyDescent="0.2">
      <c r="A11" s="103" t="s">
        <v>284</v>
      </c>
      <c r="B11" s="197"/>
      <c r="C11" s="197"/>
      <c r="D11" s="197"/>
      <c r="E11" s="197"/>
      <c r="F11" s="197"/>
      <c r="G11" s="197"/>
    </row>
    <row r="12" spans="1:7" x14ac:dyDescent="0.2">
      <c r="A12" s="103" t="s">
        <v>277</v>
      </c>
      <c r="B12" s="197"/>
      <c r="C12" s="197"/>
      <c r="D12" s="197"/>
      <c r="E12" s="197"/>
      <c r="F12" s="197"/>
      <c r="G12" s="197"/>
    </row>
    <row r="13" spans="1:7" x14ac:dyDescent="0.2">
      <c r="A13" s="103" t="s">
        <v>285</v>
      </c>
      <c r="B13" s="197"/>
      <c r="C13" s="197"/>
      <c r="D13" s="197"/>
      <c r="E13" s="197"/>
      <c r="F13" s="197"/>
      <c r="G13" s="197"/>
    </row>
    <row r="14" spans="1:7" x14ac:dyDescent="0.2">
      <c r="A14" s="103" t="s">
        <v>286</v>
      </c>
      <c r="B14" s="197"/>
      <c r="C14" s="197"/>
      <c r="D14" s="197"/>
      <c r="E14" s="197"/>
      <c r="F14" s="197"/>
      <c r="G14" s="197"/>
    </row>
    <row r="15" spans="1:7" x14ac:dyDescent="0.2">
      <c r="A15" s="103" t="s">
        <v>289</v>
      </c>
      <c r="B15" s="197"/>
      <c r="C15" s="197"/>
      <c r="D15" s="197"/>
      <c r="E15" s="197"/>
      <c r="F15" s="197"/>
      <c r="G15" s="197"/>
    </row>
    <row r="16" spans="1:7" x14ac:dyDescent="0.2">
      <c r="A16" s="103" t="s">
        <v>290</v>
      </c>
      <c r="B16" s="197"/>
      <c r="C16" s="197"/>
      <c r="D16" s="197"/>
      <c r="E16" s="197"/>
      <c r="F16" s="197"/>
      <c r="G16" s="197"/>
    </row>
    <row r="17" spans="1:7" x14ac:dyDescent="0.2">
      <c r="A17" s="103"/>
    </row>
    <row r="18" spans="1:7" ht="31.5" x14ac:dyDescent="0.2">
      <c r="A18" s="102" t="s">
        <v>278</v>
      </c>
    </row>
    <row r="19" spans="1:7" ht="31.5" x14ac:dyDescent="0.2">
      <c r="A19" s="103" t="s">
        <v>287</v>
      </c>
      <c r="B19" s="197" t="s">
        <v>279</v>
      </c>
      <c r="C19" s="197"/>
      <c r="D19" s="197"/>
      <c r="E19" s="197"/>
      <c r="F19" s="197"/>
      <c r="G19" s="197"/>
    </row>
    <row r="20" spans="1:7" x14ac:dyDescent="0.2">
      <c r="A20" s="103"/>
    </row>
    <row r="21" spans="1:7" ht="31.5" x14ac:dyDescent="0.2">
      <c r="A21" s="103" t="s">
        <v>280</v>
      </c>
    </row>
    <row r="22" spans="1:7" x14ac:dyDescent="0.2">
      <c r="A22" s="103" t="s">
        <v>288</v>
      </c>
      <c r="B22" s="197"/>
      <c r="C22" s="197"/>
      <c r="D22" s="197"/>
      <c r="E22" s="197"/>
      <c r="F22" s="197"/>
      <c r="G22" s="197"/>
    </row>
    <row r="23" spans="1:7" x14ac:dyDescent="0.2">
      <c r="A23" s="103" t="s">
        <v>281</v>
      </c>
      <c r="B23" s="197"/>
      <c r="C23" s="197"/>
      <c r="D23" s="197"/>
      <c r="E23" s="197"/>
      <c r="F23" s="197"/>
      <c r="G23" s="197"/>
    </row>
    <row r="24" spans="1:7" x14ac:dyDescent="0.2">
      <c r="A24" s="103" t="s">
        <v>291</v>
      </c>
      <c r="B24" s="197"/>
      <c r="C24" s="197"/>
      <c r="D24" s="197"/>
      <c r="E24" s="197"/>
      <c r="F24" s="197"/>
      <c r="G24" s="197"/>
    </row>
    <row r="25" spans="1:7" x14ac:dyDescent="0.2">
      <c r="A25" s="103" t="s">
        <v>292</v>
      </c>
      <c r="B25" s="197"/>
      <c r="C25" s="197"/>
      <c r="D25" s="197"/>
      <c r="E25" s="197"/>
      <c r="F25" s="197"/>
      <c r="G25" s="197"/>
    </row>
    <row r="26" spans="1:7" x14ac:dyDescent="0.2">
      <c r="A26" s="103" t="s">
        <v>293</v>
      </c>
      <c r="B26" s="197"/>
      <c r="C26" s="197"/>
      <c r="D26" s="197"/>
      <c r="E26" s="197"/>
      <c r="F26" s="197"/>
      <c r="G26" s="197"/>
    </row>
    <row r="27" spans="1:7" x14ac:dyDescent="0.2">
      <c r="A27" s="103" t="s">
        <v>294</v>
      </c>
      <c r="B27" s="197"/>
      <c r="C27" s="197"/>
      <c r="D27" s="197"/>
      <c r="E27" s="197"/>
      <c r="F27" s="197"/>
      <c r="G27" s="197"/>
    </row>
    <row r="28" spans="1:7" x14ac:dyDescent="0.2">
      <c r="A28" s="103"/>
    </row>
    <row r="29" spans="1:7" x14ac:dyDescent="0.2">
      <c r="A29" s="102" t="s">
        <v>295</v>
      </c>
    </row>
    <row r="30" spans="1:7" ht="49.5" x14ac:dyDescent="0.2">
      <c r="A30" s="103" t="s">
        <v>296</v>
      </c>
      <c r="B30" s="198"/>
    </row>
    <row r="31" spans="1:7" ht="33.75" x14ac:dyDescent="0.2">
      <c r="A31" s="103" t="s">
        <v>297</v>
      </c>
      <c r="B31" s="198"/>
    </row>
  </sheetData>
  <sheetProtection algorithmName="SHA-512" hashValue="vs7SEGDoX4G24P/KutPRhq6IBXrcDmLKkUR9VNK9LYAQ6MuYb9d/GNejcjvp7DQKW0qhSICYhmeYcAPCt+ckxA==" saltValue="22fwTVd0cy5tXcITiT4E3g==" spinCount="100000" sheet="1" objects="1" scenarios="1" selectLockedCells="1"/>
  <mergeCells count="17">
    <mergeCell ref="B26:G26"/>
    <mergeCell ref="B27:G27"/>
    <mergeCell ref="B19:G19"/>
    <mergeCell ref="B22:G22"/>
    <mergeCell ref="B23:G23"/>
    <mergeCell ref="B24:G24"/>
    <mergeCell ref="B25:G25"/>
    <mergeCell ref="B11:G11"/>
    <mergeCell ref="B12:G12"/>
    <mergeCell ref="B13:G13"/>
    <mergeCell ref="B14:G14"/>
    <mergeCell ref="B15:G15"/>
    <mergeCell ref="B16:G16"/>
    <mergeCell ref="B3:G3"/>
    <mergeCell ref="B4:G4"/>
    <mergeCell ref="B7:G7"/>
    <mergeCell ref="B8:G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4" workbookViewId="0">
      <selection activeCell="F7" sqref="F7"/>
    </sheetView>
  </sheetViews>
  <sheetFormatPr defaultRowHeight="15" x14ac:dyDescent="0.2"/>
  <cols>
    <col min="1" max="1" width="19" style="38" customWidth="1"/>
    <col min="2" max="2" width="9.33203125" style="44"/>
    <col min="3" max="3" width="23.6640625" style="38" customWidth="1"/>
    <col min="4" max="4" width="27.33203125" style="38" customWidth="1"/>
    <col min="5" max="5" width="9.33203125" style="52"/>
    <col min="6" max="6" width="12.5" style="44" customWidth="1"/>
    <col min="7" max="16384" width="9.33203125" style="38"/>
  </cols>
  <sheetData>
    <row r="1" spans="1:6" ht="18.75" x14ac:dyDescent="0.3">
      <c r="A1" s="96" t="s">
        <v>202</v>
      </c>
      <c r="B1" s="96"/>
      <c r="C1" s="96"/>
      <c r="D1" s="96"/>
      <c r="E1" s="96"/>
      <c r="F1" s="96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75" x14ac:dyDescent="0.2">
      <c r="A3" s="2" t="s">
        <v>184</v>
      </c>
      <c r="B3" s="92" t="s">
        <v>185</v>
      </c>
      <c r="C3" s="3" t="s">
        <v>186</v>
      </c>
      <c r="D3" s="4" t="s">
        <v>187</v>
      </c>
      <c r="E3" s="22">
        <v>1</v>
      </c>
      <c r="F3" s="212"/>
    </row>
    <row r="4" spans="1:6" ht="150" x14ac:dyDescent="0.2">
      <c r="A4" s="51" t="s">
        <v>188</v>
      </c>
      <c r="B4" s="93" t="s">
        <v>189</v>
      </c>
      <c r="C4" s="17" t="s">
        <v>190</v>
      </c>
      <c r="D4" s="45" t="s">
        <v>191</v>
      </c>
      <c r="E4" s="22">
        <v>1</v>
      </c>
      <c r="F4" s="212"/>
    </row>
    <row r="5" spans="1:6" ht="75" x14ac:dyDescent="0.2">
      <c r="A5" s="2" t="s">
        <v>192</v>
      </c>
      <c r="B5" s="92" t="s">
        <v>193</v>
      </c>
      <c r="C5" s="3" t="s">
        <v>194</v>
      </c>
      <c r="D5" s="4" t="s">
        <v>195</v>
      </c>
      <c r="E5" s="22">
        <v>1</v>
      </c>
      <c r="F5" s="212"/>
    </row>
    <row r="6" spans="1:6" ht="90" x14ac:dyDescent="0.2">
      <c r="A6" s="2" t="s">
        <v>196</v>
      </c>
      <c r="B6" s="92" t="s">
        <v>197</v>
      </c>
      <c r="C6" s="3" t="s">
        <v>198</v>
      </c>
      <c r="D6" s="4" t="s">
        <v>199</v>
      </c>
      <c r="E6" s="22">
        <v>3</v>
      </c>
      <c r="F6" s="212"/>
    </row>
    <row r="7" spans="1:6" ht="45" x14ac:dyDescent="0.2">
      <c r="A7" s="41" t="s">
        <v>207</v>
      </c>
      <c r="B7" s="14" t="s">
        <v>203</v>
      </c>
      <c r="C7" s="5" t="s">
        <v>208</v>
      </c>
      <c r="D7" s="4" t="s">
        <v>200</v>
      </c>
      <c r="E7" s="22">
        <v>3</v>
      </c>
      <c r="F7" s="212"/>
    </row>
    <row r="8" spans="1:6" ht="45.75" thickBot="1" x14ac:dyDescent="0.25">
      <c r="A8" s="67" t="s">
        <v>205</v>
      </c>
      <c r="B8" s="79" t="s">
        <v>204</v>
      </c>
      <c r="C8" s="68" t="s">
        <v>206</v>
      </c>
      <c r="D8" s="69" t="s">
        <v>201</v>
      </c>
      <c r="E8" s="70">
        <v>1</v>
      </c>
      <c r="F8" s="225"/>
    </row>
    <row r="9" spans="1:6" s="42" customFormat="1" x14ac:dyDescent="0.25">
      <c r="A9" s="64"/>
      <c r="B9" s="80"/>
      <c r="C9" s="64"/>
      <c r="D9" s="64" t="s">
        <v>209</v>
      </c>
      <c r="E9" s="65">
        <f>SUM(E3:E8)</f>
        <v>10</v>
      </c>
      <c r="F9" s="86">
        <f>SUM(F3:F8)</f>
        <v>0</v>
      </c>
    </row>
  </sheetData>
  <sheetProtection algorithmName="SHA-512" hashValue="Iwdw+qjvty0y/iQT6nNXmgsKS5PXjmYPEuMDEmuf1aMa5U2rKiMqYZ2kVaviC2mk8gtuAVVqnkJrlHZH3ljTuA==" saltValue="9v0TCvTCLxfGHiEIfItCNg==" spinCount="100000" sheet="1" objects="1" scenarios="1" selectLockedCells="1"/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5" sqref="F5"/>
    </sheetView>
  </sheetViews>
  <sheetFormatPr defaultRowHeight="15" x14ac:dyDescent="0.2"/>
  <cols>
    <col min="1" max="1" width="16.33203125" style="38" customWidth="1"/>
    <col min="2" max="2" width="9.83203125" style="38" customWidth="1"/>
    <col min="3" max="3" width="30.83203125" style="38" customWidth="1"/>
    <col min="4" max="4" width="20.6640625" style="38" customWidth="1"/>
    <col min="5" max="5" width="9.33203125" style="52"/>
    <col min="6" max="6" width="12" style="44" customWidth="1"/>
    <col min="7" max="16384" width="9.33203125" style="38"/>
  </cols>
  <sheetData>
    <row r="1" spans="1:6" s="53" customFormat="1" ht="18.75" x14ac:dyDescent="0.3">
      <c r="A1" s="96" t="s">
        <v>212</v>
      </c>
      <c r="B1" s="96"/>
      <c r="C1" s="96"/>
      <c r="D1" s="96"/>
      <c r="E1" s="96"/>
      <c r="F1" s="96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90" x14ac:dyDescent="0.2">
      <c r="A3" s="27" t="s">
        <v>213</v>
      </c>
      <c r="B3" s="24" t="s">
        <v>216</v>
      </c>
      <c r="C3" s="20" t="s">
        <v>215</v>
      </c>
      <c r="D3" s="20" t="s">
        <v>214</v>
      </c>
      <c r="E3" s="32">
        <v>3</v>
      </c>
      <c r="F3" s="224">
        <v>1</v>
      </c>
    </row>
    <row r="4" spans="1:6" ht="45" x14ac:dyDescent="0.2">
      <c r="A4" s="40" t="s">
        <v>219</v>
      </c>
      <c r="B4" s="7" t="s">
        <v>217</v>
      </c>
      <c r="C4" s="4" t="s">
        <v>210</v>
      </c>
      <c r="D4" s="20" t="s">
        <v>214</v>
      </c>
      <c r="E4" s="22">
        <v>1</v>
      </c>
      <c r="F4" s="216">
        <v>2</v>
      </c>
    </row>
    <row r="5" spans="1:6" ht="90.75" thickBot="1" x14ac:dyDescent="0.25">
      <c r="A5" s="67" t="s">
        <v>220</v>
      </c>
      <c r="B5" s="68" t="s">
        <v>218</v>
      </c>
      <c r="C5" s="68" t="s">
        <v>221</v>
      </c>
      <c r="D5" s="69" t="s">
        <v>211</v>
      </c>
      <c r="E5" s="70">
        <v>3</v>
      </c>
      <c r="F5" s="217"/>
    </row>
    <row r="6" spans="1:6" s="42" customFormat="1" x14ac:dyDescent="0.25">
      <c r="A6" s="64"/>
      <c r="B6" s="64"/>
      <c r="C6" s="64"/>
      <c r="D6" s="64" t="s">
        <v>29</v>
      </c>
      <c r="E6" s="65">
        <f>SUM(E3:E5)</f>
        <v>7</v>
      </c>
      <c r="F6" s="66">
        <f>SUM(F3:F5)</f>
        <v>3</v>
      </c>
    </row>
  </sheetData>
  <sheetProtection algorithmName="SHA-512" hashValue="XzvCLT3n2S7RTe6zfvJq+PrCv3uPW/tdSrnM8L3DgCW7fIS+xiKMFtNot4HuPZ4piUkVOif/UqjBNumLXUvvAg==" saltValue="4mCLY4c+XBjNu/ogBm53dQ==" spinCount="100000" sheet="1" objects="1" scenarios="1" selectLockedCells="1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zoomScaleNormal="100" workbookViewId="0">
      <selection activeCell="D4" sqref="D4:D13"/>
    </sheetView>
  </sheetViews>
  <sheetFormatPr defaultRowHeight="15" x14ac:dyDescent="0.2"/>
  <cols>
    <col min="1" max="1" width="4.83203125" style="38" customWidth="1"/>
    <col min="2" max="2" width="30.1640625" style="38" customWidth="1"/>
    <col min="3" max="3" width="9.33203125" style="44"/>
    <col min="4" max="4" width="12.5" style="44" customWidth="1"/>
    <col min="5" max="16384" width="9.33203125" style="38"/>
  </cols>
  <sheetData>
    <row r="1" spans="2:5" ht="18.75" x14ac:dyDescent="0.2">
      <c r="B1" s="104" t="s">
        <v>271</v>
      </c>
      <c r="C1" s="105"/>
      <c r="D1" s="99"/>
      <c r="E1" s="99"/>
    </row>
    <row r="2" spans="2:5" x14ac:dyDescent="0.2">
      <c r="B2" s="106"/>
      <c r="C2" s="107"/>
    </row>
    <row r="3" spans="2:5" s="8" customFormat="1" ht="30" x14ac:dyDescent="0.2">
      <c r="B3" s="108" t="s">
        <v>240</v>
      </c>
      <c r="C3" s="108" t="s">
        <v>241</v>
      </c>
      <c r="D3" s="55" t="s">
        <v>246</v>
      </c>
    </row>
    <row r="4" spans="2:5" x14ac:dyDescent="0.2">
      <c r="B4" s="109" t="s">
        <v>238</v>
      </c>
      <c r="C4" s="110">
        <f>'BUILDING HEALTH'!E11</f>
        <v>8</v>
      </c>
      <c r="D4" s="199">
        <f>'BUILDING HEALTH'!F11</f>
        <v>0</v>
      </c>
    </row>
    <row r="5" spans="2:5" x14ac:dyDescent="0.2">
      <c r="B5" s="109" t="s">
        <v>223</v>
      </c>
      <c r="C5" s="111">
        <f>'ENERGY USE'!E11</f>
        <v>25</v>
      </c>
      <c r="D5" s="199">
        <f>'ENERGY USE'!F11</f>
        <v>0</v>
      </c>
    </row>
    <row r="6" spans="2:5" x14ac:dyDescent="0.2">
      <c r="B6" s="112" t="s">
        <v>239</v>
      </c>
      <c r="C6" s="113">
        <f>'LANDSCAPE &amp; OS'!E11</f>
        <v>11</v>
      </c>
      <c r="D6" s="200">
        <f>'LANDSCAPE &amp; OS'!F11</f>
        <v>0</v>
      </c>
    </row>
    <row r="7" spans="2:5" x14ac:dyDescent="0.2">
      <c r="B7" s="109" t="s">
        <v>224</v>
      </c>
      <c r="C7" s="110">
        <f>'LAND USE'!E9</f>
        <v>17</v>
      </c>
      <c r="D7" s="199">
        <f>'LAND USE'!F9</f>
        <v>0</v>
      </c>
    </row>
    <row r="8" spans="2:5" x14ac:dyDescent="0.2">
      <c r="B8" s="109" t="s">
        <v>225</v>
      </c>
      <c r="C8" s="111">
        <f>MOBILITY!E14</f>
        <v>29</v>
      </c>
      <c r="D8" s="199">
        <f>MOBILITY!F14</f>
        <v>0</v>
      </c>
    </row>
    <row r="9" spans="2:5" x14ac:dyDescent="0.2">
      <c r="B9" s="109" t="s">
        <v>247</v>
      </c>
      <c r="C9" s="110">
        <f>RESILIENCY!E8</f>
        <v>11</v>
      </c>
      <c r="D9" s="201">
        <f>RESILIENCY!F8</f>
        <v>0</v>
      </c>
    </row>
    <row r="10" spans="2:5" x14ac:dyDescent="0.2">
      <c r="B10" s="109" t="s">
        <v>176</v>
      </c>
      <c r="C10" s="111">
        <f>'RESOURCE MANAGEMENT'!E8</f>
        <v>9</v>
      </c>
      <c r="D10" s="199">
        <f>'RESOURCE MANAGEMENT'!F8</f>
        <v>0</v>
      </c>
    </row>
    <row r="11" spans="2:5" x14ac:dyDescent="0.2">
      <c r="B11" s="109" t="s">
        <v>226</v>
      </c>
      <c r="C11" s="110">
        <f>'URBAN DESIGN'!E9</f>
        <v>10</v>
      </c>
      <c r="D11" s="199">
        <f>'URBAN DESIGN'!F9</f>
        <v>0</v>
      </c>
    </row>
    <row r="12" spans="2:5" ht="15.75" thickBot="1" x14ac:dyDescent="0.25">
      <c r="B12" s="114" t="s">
        <v>227</v>
      </c>
      <c r="C12" s="115">
        <f>'WATER USE'!E6</f>
        <v>7</v>
      </c>
      <c r="D12" s="202">
        <f>'WATER USE'!F6</f>
        <v>3</v>
      </c>
    </row>
    <row r="13" spans="2:5" s="42" customFormat="1" x14ac:dyDescent="0.2">
      <c r="B13" s="116" t="s">
        <v>209</v>
      </c>
      <c r="C13" s="117">
        <f>SUM(C4:C12)</f>
        <v>127</v>
      </c>
      <c r="D13" s="203">
        <f>SUM(D4:D12)</f>
        <v>3</v>
      </c>
    </row>
    <row r="14" spans="2:5" x14ac:dyDescent="0.2">
      <c r="B14" s="106"/>
      <c r="C14" s="107"/>
    </row>
    <row r="15" spans="2:5" x14ac:dyDescent="0.2">
      <c r="B15" s="106"/>
      <c r="C15" s="107"/>
    </row>
    <row r="16" spans="2:5" x14ac:dyDescent="0.2">
      <c r="B16" s="106" t="s">
        <v>232</v>
      </c>
      <c r="C16" s="107" t="s">
        <v>228</v>
      </c>
      <c r="D16" s="106" t="s">
        <v>242</v>
      </c>
    </row>
    <row r="17" spans="2:4" x14ac:dyDescent="0.2">
      <c r="B17" s="106" t="s">
        <v>229</v>
      </c>
      <c r="C17" s="107" t="s">
        <v>230</v>
      </c>
      <c r="D17" s="106" t="s">
        <v>243</v>
      </c>
    </row>
    <row r="18" spans="2:4" x14ac:dyDescent="0.2">
      <c r="B18" s="106" t="s">
        <v>231</v>
      </c>
      <c r="C18" s="107" t="s">
        <v>233</v>
      </c>
      <c r="D18" s="106" t="s">
        <v>244</v>
      </c>
    </row>
    <row r="19" spans="2:4" x14ac:dyDescent="0.2">
      <c r="B19" s="106" t="s">
        <v>234</v>
      </c>
      <c r="C19" s="107" t="s">
        <v>235</v>
      </c>
      <c r="D19" s="106" t="s">
        <v>245</v>
      </c>
    </row>
    <row r="20" spans="2:4" x14ac:dyDescent="0.2">
      <c r="B20" s="106" t="s">
        <v>236</v>
      </c>
      <c r="C20" s="107" t="s">
        <v>237</v>
      </c>
    </row>
  </sheetData>
  <sheetProtection algorithmName="SHA-512" hashValue="jGtxmvvGB+NScm8jVp2xpbxIFNLwHmglDR80aYmdUs+ziVbyQUDcNhJT9COfmTPawBaLouGamhGc9fdmbv+oeg==" saltValue="fMS54hWKiPk/tdrTPBwHPg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7" workbookViewId="0">
      <selection activeCell="F4" sqref="F4"/>
    </sheetView>
  </sheetViews>
  <sheetFormatPr defaultRowHeight="12.75" x14ac:dyDescent="0.2"/>
  <cols>
    <col min="1" max="1" width="22" customWidth="1"/>
    <col min="2" max="2" width="8" style="10" customWidth="1"/>
    <col min="3" max="3" width="44.1640625" customWidth="1"/>
    <col min="4" max="4" width="32.5" customWidth="1"/>
    <col min="5" max="5" width="12.6640625" style="10" customWidth="1"/>
    <col min="6" max="6" width="13.6640625" style="15" customWidth="1"/>
  </cols>
  <sheetData>
    <row r="1" spans="1:6" s="19" customFormat="1" ht="18.95" customHeight="1" x14ac:dyDescent="0.3">
      <c r="A1" s="119" t="s">
        <v>30</v>
      </c>
      <c r="B1" s="119"/>
      <c r="C1" s="119"/>
      <c r="D1" s="119"/>
      <c r="E1" s="119"/>
      <c r="F1" s="118"/>
    </row>
    <row r="2" spans="1:6" s="13" customFormat="1" ht="30" x14ac:dyDescent="0.2">
      <c r="A2" s="120" t="s">
        <v>45</v>
      </c>
      <c r="B2" s="121" t="s">
        <v>0</v>
      </c>
      <c r="C2" s="121" t="s">
        <v>47</v>
      </c>
      <c r="D2" s="121" t="s">
        <v>48</v>
      </c>
      <c r="E2" s="121" t="s">
        <v>88</v>
      </c>
      <c r="F2" s="35" t="s">
        <v>89</v>
      </c>
    </row>
    <row r="3" spans="1:6" ht="45" x14ac:dyDescent="0.2">
      <c r="A3" s="122" t="s">
        <v>1</v>
      </c>
      <c r="B3" s="123" t="s">
        <v>2</v>
      </c>
      <c r="C3" s="124" t="s">
        <v>3</v>
      </c>
      <c r="D3" s="124" t="s">
        <v>4</v>
      </c>
      <c r="E3" s="125">
        <v>1</v>
      </c>
      <c r="F3" s="204"/>
    </row>
    <row r="4" spans="1:6" ht="75" x14ac:dyDescent="0.2">
      <c r="A4" s="122" t="s">
        <v>5</v>
      </c>
      <c r="B4" s="123" t="s">
        <v>6</v>
      </c>
      <c r="C4" s="124" t="s">
        <v>7</v>
      </c>
      <c r="D4" s="126" t="s">
        <v>8</v>
      </c>
      <c r="E4" s="125">
        <v>1</v>
      </c>
      <c r="F4" s="204"/>
    </row>
    <row r="5" spans="1:6" ht="75" x14ac:dyDescent="0.2">
      <c r="A5" s="122" t="s">
        <v>9</v>
      </c>
      <c r="B5" s="123" t="s">
        <v>10</v>
      </c>
      <c r="C5" s="124" t="s">
        <v>11</v>
      </c>
      <c r="D5" s="124" t="s">
        <v>12</v>
      </c>
      <c r="E5" s="125">
        <v>1</v>
      </c>
      <c r="F5" s="204"/>
    </row>
    <row r="6" spans="1:6" ht="45" x14ac:dyDescent="0.2">
      <c r="A6" s="122" t="s">
        <v>13</v>
      </c>
      <c r="B6" s="123" t="s">
        <v>14</v>
      </c>
      <c r="C6" s="124" t="s">
        <v>15</v>
      </c>
      <c r="D6" s="127" t="s">
        <v>31</v>
      </c>
      <c r="E6" s="125">
        <v>1</v>
      </c>
      <c r="F6" s="204"/>
    </row>
    <row r="7" spans="1:6" ht="45" x14ac:dyDescent="0.2">
      <c r="A7" s="122" t="s">
        <v>16</v>
      </c>
      <c r="B7" s="123" t="s">
        <v>17</v>
      </c>
      <c r="C7" s="124" t="s">
        <v>18</v>
      </c>
      <c r="D7" s="127" t="s">
        <v>31</v>
      </c>
      <c r="E7" s="125">
        <v>1</v>
      </c>
      <c r="F7" s="205"/>
    </row>
    <row r="8" spans="1:6" ht="45" x14ac:dyDescent="0.2">
      <c r="A8" s="122" t="s">
        <v>19</v>
      </c>
      <c r="B8" s="123" t="s">
        <v>20</v>
      </c>
      <c r="C8" s="124" t="s">
        <v>21</v>
      </c>
      <c r="D8" s="126" t="s">
        <v>22</v>
      </c>
      <c r="E8" s="125">
        <v>1</v>
      </c>
      <c r="F8" s="204"/>
    </row>
    <row r="9" spans="1:6" ht="45" x14ac:dyDescent="0.2">
      <c r="A9" s="122" t="s">
        <v>23</v>
      </c>
      <c r="B9" s="123" t="s">
        <v>24</v>
      </c>
      <c r="C9" s="124" t="s">
        <v>25</v>
      </c>
      <c r="D9" s="127" t="s">
        <v>32</v>
      </c>
      <c r="E9" s="125">
        <v>1</v>
      </c>
      <c r="F9" s="204"/>
    </row>
    <row r="10" spans="1:6" ht="30.75" thickBot="1" x14ac:dyDescent="0.25">
      <c r="A10" s="128" t="s">
        <v>26</v>
      </c>
      <c r="B10" s="129" t="s">
        <v>27</v>
      </c>
      <c r="C10" s="130" t="s">
        <v>28</v>
      </c>
      <c r="D10" s="131" t="s">
        <v>32</v>
      </c>
      <c r="E10" s="132">
        <v>1</v>
      </c>
      <c r="F10" s="206"/>
    </row>
    <row r="11" spans="1:6" s="21" customFormat="1" ht="15" x14ac:dyDescent="0.2">
      <c r="A11" s="133"/>
      <c r="B11" s="134"/>
      <c r="C11" s="133"/>
      <c r="D11" s="135" t="s">
        <v>29</v>
      </c>
      <c r="E11" s="136">
        <f>SUM(E3:E10)</f>
        <v>8</v>
      </c>
      <c r="F11" s="83">
        <f>SUM(F3:F10)</f>
        <v>0</v>
      </c>
    </row>
    <row r="12" spans="1:6" x14ac:dyDescent="0.2">
      <c r="A12" s="137"/>
      <c r="B12" s="138"/>
      <c r="C12" s="137"/>
      <c r="D12" s="137"/>
      <c r="E12" s="138"/>
    </row>
    <row r="13" spans="1:6" ht="15" x14ac:dyDescent="0.2">
      <c r="A13" s="137"/>
      <c r="B13" s="138"/>
      <c r="C13" s="139" t="s">
        <v>254</v>
      </c>
      <c r="D13" s="137"/>
      <c r="E13" s="138"/>
    </row>
    <row r="14" spans="1:6" ht="15" x14ac:dyDescent="0.2">
      <c r="A14" s="137"/>
      <c r="B14" s="138"/>
      <c r="C14" s="106" t="s">
        <v>255</v>
      </c>
      <c r="D14" s="137"/>
      <c r="E14" s="138"/>
    </row>
    <row r="15" spans="1:6" ht="15" x14ac:dyDescent="0.2">
      <c r="A15" s="137"/>
      <c r="B15" s="138"/>
      <c r="C15" s="106" t="s">
        <v>256</v>
      </c>
      <c r="D15" s="137"/>
      <c r="E15" s="138"/>
    </row>
    <row r="16" spans="1:6" ht="15" x14ac:dyDescent="0.2">
      <c r="A16" s="137"/>
      <c r="B16" s="138"/>
      <c r="C16" s="106" t="s">
        <v>257</v>
      </c>
      <c r="D16" s="137"/>
      <c r="E16" s="138"/>
    </row>
    <row r="17" spans="1:5" ht="15" x14ac:dyDescent="0.2">
      <c r="A17" s="137"/>
      <c r="B17" s="138"/>
      <c r="C17" s="106" t="s">
        <v>258</v>
      </c>
      <c r="D17" s="137"/>
      <c r="E17" s="138"/>
    </row>
  </sheetData>
  <sheetProtection algorithmName="SHA-512" hashValue="yVnDcNsJCeog6o6GpfvwuKP/fa2pbBE3ydGo5HU3I4jTt59ey9vV3k941wj0jiQfQ1WnDBEunFL16owzzzDZXA==" saltValue="DAbtOVT563WuX4L65xchMg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F6" sqref="F6"/>
    </sheetView>
  </sheetViews>
  <sheetFormatPr defaultColWidth="23.1640625" defaultRowHeight="12.75" x14ac:dyDescent="0.2"/>
  <cols>
    <col min="1" max="1" width="23.1640625" style="23"/>
    <col min="2" max="2" width="9.33203125" style="31" customWidth="1"/>
    <col min="3" max="3" width="32" style="23" customWidth="1"/>
    <col min="4" max="4" width="23.1640625" style="23"/>
    <col min="5" max="5" width="10.5" style="33" customWidth="1"/>
    <col min="6" max="6" width="15.83203125" style="31" customWidth="1"/>
    <col min="7" max="16384" width="23.1640625" style="23"/>
  </cols>
  <sheetData>
    <row r="1" spans="1:6" ht="18.75" x14ac:dyDescent="0.2">
      <c r="A1" s="140" t="s">
        <v>62</v>
      </c>
      <c r="B1" s="141"/>
      <c r="C1" s="140"/>
      <c r="D1" s="142"/>
      <c r="E1" s="143"/>
      <c r="F1" s="61"/>
    </row>
    <row r="2" spans="1:6" s="29" customFormat="1" ht="51.75" customHeight="1" x14ac:dyDescent="0.2">
      <c r="A2" s="120" t="s">
        <v>45</v>
      </c>
      <c r="B2" s="121" t="s">
        <v>0</v>
      </c>
      <c r="C2" s="121" t="s">
        <v>47</v>
      </c>
      <c r="D2" s="121" t="s">
        <v>48</v>
      </c>
      <c r="E2" s="121" t="s">
        <v>88</v>
      </c>
      <c r="F2" s="35" t="s">
        <v>89</v>
      </c>
    </row>
    <row r="3" spans="1:6" ht="45" x14ac:dyDescent="0.2">
      <c r="A3" s="144" t="s">
        <v>46</v>
      </c>
      <c r="B3" s="145" t="s">
        <v>43</v>
      </c>
      <c r="C3" s="146" t="s">
        <v>63</v>
      </c>
      <c r="D3" s="146" t="s">
        <v>44</v>
      </c>
      <c r="E3" s="147">
        <v>9</v>
      </c>
      <c r="F3" s="207"/>
    </row>
    <row r="4" spans="1:6" ht="30" x14ac:dyDescent="0.2">
      <c r="A4" s="148" t="s">
        <v>33</v>
      </c>
      <c r="B4" s="145" t="s">
        <v>51</v>
      </c>
      <c r="C4" s="149" t="s">
        <v>34</v>
      </c>
      <c r="D4" s="150" t="s">
        <v>64</v>
      </c>
      <c r="E4" s="151">
        <v>1</v>
      </c>
      <c r="F4" s="208"/>
    </row>
    <row r="5" spans="1:6" ht="90" x14ac:dyDescent="0.2">
      <c r="A5" s="148" t="s">
        <v>35</v>
      </c>
      <c r="B5" s="152" t="s">
        <v>50</v>
      </c>
      <c r="C5" s="146" t="s">
        <v>60</v>
      </c>
      <c r="D5" s="146" t="s">
        <v>61</v>
      </c>
      <c r="E5" s="151">
        <v>2</v>
      </c>
      <c r="F5" s="208"/>
    </row>
    <row r="6" spans="1:6" ht="90" x14ac:dyDescent="0.2">
      <c r="A6" s="148" t="s">
        <v>36</v>
      </c>
      <c r="B6" s="152" t="s">
        <v>49</v>
      </c>
      <c r="C6" s="146" t="s">
        <v>67</v>
      </c>
      <c r="D6" s="146" t="s">
        <v>55</v>
      </c>
      <c r="E6" s="147">
        <v>2</v>
      </c>
      <c r="F6" s="208"/>
    </row>
    <row r="7" spans="1:6" ht="60" x14ac:dyDescent="0.2">
      <c r="A7" s="153" t="s">
        <v>37</v>
      </c>
      <c r="B7" s="154" t="s">
        <v>52</v>
      </c>
      <c r="C7" s="155" t="s">
        <v>53</v>
      </c>
      <c r="D7" s="155" t="s">
        <v>54</v>
      </c>
      <c r="E7" s="156">
        <v>1</v>
      </c>
      <c r="F7" s="209"/>
    </row>
    <row r="8" spans="1:6" ht="75" x14ac:dyDescent="0.2">
      <c r="A8" s="148" t="s">
        <v>39</v>
      </c>
      <c r="B8" s="152" t="s">
        <v>58</v>
      </c>
      <c r="C8" s="146" t="s">
        <v>66</v>
      </c>
      <c r="D8" s="149" t="s">
        <v>38</v>
      </c>
      <c r="E8" s="151">
        <v>1</v>
      </c>
      <c r="F8" s="208"/>
    </row>
    <row r="9" spans="1:6" ht="165" x14ac:dyDescent="0.2">
      <c r="A9" s="144" t="s">
        <v>56</v>
      </c>
      <c r="B9" s="157" t="s">
        <v>40</v>
      </c>
      <c r="C9" s="146" t="s">
        <v>65</v>
      </c>
      <c r="D9" s="146" t="s">
        <v>57</v>
      </c>
      <c r="E9" s="147">
        <v>7</v>
      </c>
      <c r="F9" s="208"/>
    </row>
    <row r="10" spans="1:6" ht="60.75" thickBot="1" x14ac:dyDescent="0.25">
      <c r="A10" s="158" t="s">
        <v>41</v>
      </c>
      <c r="B10" s="159" t="s">
        <v>42</v>
      </c>
      <c r="C10" s="160" t="s">
        <v>59</v>
      </c>
      <c r="D10" s="161" t="s">
        <v>38</v>
      </c>
      <c r="E10" s="162">
        <v>2</v>
      </c>
      <c r="F10" s="210"/>
    </row>
    <row r="11" spans="1:6" s="28" customFormat="1" ht="15" x14ac:dyDescent="0.25">
      <c r="A11" s="163"/>
      <c r="B11" s="164"/>
      <c r="C11" s="133"/>
      <c r="D11" s="133" t="s">
        <v>29</v>
      </c>
      <c r="E11" s="108">
        <f>SUM(E3:E10)</f>
        <v>25</v>
      </c>
      <c r="F11" s="85">
        <f>SUM(F3:F10)</f>
        <v>0</v>
      </c>
    </row>
  </sheetData>
  <sheetProtection algorithmName="SHA-512" hashValue="5tU4r2hfasGmM3utFJEJcHLC2pLrjQnHWlEX8rK5fvf8L7jiPOwLz5CJEcqwtbHNlQ+kEDaMBPrEFz11PnELYQ==" saltValue="3LBhuaoxyqDyvjpu6y5PKA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F8" sqref="F8"/>
    </sheetView>
  </sheetViews>
  <sheetFormatPr defaultRowHeight="15" x14ac:dyDescent="0.2"/>
  <cols>
    <col min="1" max="1" width="19.6640625" style="38" customWidth="1"/>
    <col min="2" max="2" width="9.33203125" style="44"/>
    <col min="3" max="3" width="31.1640625" style="38" customWidth="1"/>
    <col min="4" max="4" width="26.1640625" style="38" customWidth="1"/>
    <col min="5" max="5" width="9.33203125" style="43"/>
    <col min="6" max="6" width="11.6640625" style="44" customWidth="1"/>
    <col min="7" max="16384" width="9.33203125" style="38"/>
  </cols>
  <sheetData>
    <row r="1" spans="1:6" ht="18.75" x14ac:dyDescent="0.3">
      <c r="A1" s="165" t="s">
        <v>87</v>
      </c>
      <c r="B1" s="165"/>
      <c r="C1" s="165"/>
      <c r="D1" s="165"/>
      <c r="E1" s="165"/>
    </row>
    <row r="2" spans="1:6" ht="30" x14ac:dyDescent="0.2">
      <c r="A2" s="120" t="s">
        <v>45</v>
      </c>
      <c r="B2" s="121" t="s">
        <v>0</v>
      </c>
      <c r="C2" s="121" t="s">
        <v>47</v>
      </c>
      <c r="D2" s="121" t="s">
        <v>48</v>
      </c>
      <c r="E2" s="121" t="s">
        <v>88</v>
      </c>
      <c r="F2" s="35" t="s">
        <v>89</v>
      </c>
    </row>
    <row r="3" spans="1:6" ht="60" x14ac:dyDescent="0.2">
      <c r="A3" s="166" t="s">
        <v>68</v>
      </c>
      <c r="B3" s="167" t="s">
        <v>69</v>
      </c>
      <c r="C3" s="168" t="s">
        <v>261</v>
      </c>
      <c r="D3" s="168" t="s">
        <v>90</v>
      </c>
      <c r="E3" s="169">
        <v>2</v>
      </c>
      <c r="F3" s="199"/>
    </row>
    <row r="4" spans="1:6" ht="60" x14ac:dyDescent="0.2">
      <c r="A4" s="122" t="s">
        <v>70</v>
      </c>
      <c r="B4" s="170" t="s">
        <v>71</v>
      </c>
      <c r="C4" s="171" t="s">
        <v>72</v>
      </c>
      <c r="D4" s="172" t="s">
        <v>262</v>
      </c>
      <c r="E4" s="173">
        <v>1</v>
      </c>
      <c r="F4" s="199"/>
    </row>
    <row r="5" spans="1:6" ht="60" x14ac:dyDescent="0.2">
      <c r="A5" s="122" t="s">
        <v>73</v>
      </c>
      <c r="B5" s="170" t="s">
        <v>74</v>
      </c>
      <c r="C5" s="172" t="s">
        <v>270</v>
      </c>
      <c r="D5" s="172" t="s">
        <v>263</v>
      </c>
      <c r="E5" s="173">
        <v>1</v>
      </c>
      <c r="F5" s="199"/>
    </row>
    <row r="6" spans="1:6" ht="45" x14ac:dyDescent="0.2">
      <c r="A6" s="122" t="s">
        <v>75</v>
      </c>
      <c r="B6" s="170" t="s">
        <v>76</v>
      </c>
      <c r="C6" s="171" t="s">
        <v>77</v>
      </c>
      <c r="D6" s="172" t="s">
        <v>264</v>
      </c>
      <c r="E6" s="173">
        <v>1</v>
      </c>
      <c r="F6" s="199"/>
    </row>
    <row r="7" spans="1:6" ht="60" x14ac:dyDescent="0.2">
      <c r="A7" s="122" t="s">
        <v>78</v>
      </c>
      <c r="B7" s="170" t="s">
        <v>79</v>
      </c>
      <c r="C7" s="171" t="s">
        <v>80</v>
      </c>
      <c r="D7" s="172" t="s">
        <v>265</v>
      </c>
      <c r="E7" s="173">
        <v>2</v>
      </c>
      <c r="F7" s="200"/>
    </row>
    <row r="8" spans="1:6" ht="45" x14ac:dyDescent="0.2">
      <c r="A8" s="174" t="s">
        <v>269</v>
      </c>
      <c r="B8" s="170" t="s">
        <v>81</v>
      </c>
      <c r="C8" s="171" t="s">
        <v>268</v>
      </c>
      <c r="D8" s="172" t="s">
        <v>265</v>
      </c>
      <c r="E8" s="173">
        <v>1</v>
      </c>
      <c r="F8" s="199"/>
    </row>
    <row r="9" spans="1:6" ht="60" x14ac:dyDescent="0.2">
      <c r="A9" s="122" t="s">
        <v>82</v>
      </c>
      <c r="B9" s="170" t="s">
        <v>83</v>
      </c>
      <c r="C9" s="171" t="s">
        <v>84</v>
      </c>
      <c r="D9" s="172" t="s">
        <v>266</v>
      </c>
      <c r="E9" s="173">
        <v>1</v>
      </c>
      <c r="F9" s="199"/>
    </row>
    <row r="10" spans="1:6" ht="60.75" thickBot="1" x14ac:dyDescent="0.25">
      <c r="A10" s="128" t="s">
        <v>85</v>
      </c>
      <c r="B10" s="175" t="s">
        <v>86</v>
      </c>
      <c r="C10" s="176" t="s">
        <v>267</v>
      </c>
      <c r="D10" s="176" t="s">
        <v>91</v>
      </c>
      <c r="E10" s="177">
        <v>2</v>
      </c>
      <c r="F10" s="211"/>
    </row>
    <row r="11" spans="1:6" s="42" customFormat="1" x14ac:dyDescent="0.2">
      <c r="A11" s="135"/>
      <c r="B11" s="164"/>
      <c r="C11" s="135"/>
      <c r="D11" s="135" t="s">
        <v>29</v>
      </c>
      <c r="E11" s="178">
        <f>SUM(E3:E10)</f>
        <v>11</v>
      </c>
      <c r="F11" s="84">
        <f>SUM(F3:F10)</f>
        <v>0</v>
      </c>
    </row>
  </sheetData>
  <sheetProtection algorithmName="SHA-512" hashValue="Z63K+6+niL6DctuvTnuZrruVjjY07mVJLvZl9690/8Tx15ai9BGZD1Yt0JYlBY3qyIko2ZsE+EWBtI1dph2yyw==" saltValue="dIgVFm67bWm4DmBi49z9Nw==" spinCount="100000" sheet="1" objects="1" scenarios="1" selectLockedCells="1"/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7" workbookViewId="0">
      <selection activeCell="F8" sqref="F8"/>
    </sheetView>
  </sheetViews>
  <sheetFormatPr defaultRowHeight="15" x14ac:dyDescent="0.2"/>
  <cols>
    <col min="1" max="1" width="20" style="38" customWidth="1"/>
    <col min="2" max="2" width="9.33203125" style="44"/>
    <col min="3" max="3" width="21.6640625" style="38" customWidth="1"/>
    <col min="4" max="4" width="24.1640625" style="38" customWidth="1"/>
    <col min="5" max="5" width="9.33203125" style="44"/>
    <col min="6" max="6" width="12.33203125" style="38" customWidth="1"/>
    <col min="7" max="16384" width="9.33203125" style="38"/>
  </cols>
  <sheetData>
    <row r="1" spans="1:6" ht="18.75" x14ac:dyDescent="0.3">
      <c r="A1" s="180" t="s">
        <v>92</v>
      </c>
      <c r="B1" s="180"/>
      <c r="C1" s="180"/>
      <c r="D1" s="181"/>
      <c r="E1" s="181"/>
      <c r="F1" s="179"/>
    </row>
    <row r="2" spans="1:6" ht="30" x14ac:dyDescent="0.2">
      <c r="A2" s="120" t="s">
        <v>45</v>
      </c>
      <c r="B2" s="121" t="s">
        <v>0</v>
      </c>
      <c r="C2" s="121" t="s">
        <v>47</v>
      </c>
      <c r="D2" s="121" t="s">
        <v>48</v>
      </c>
      <c r="E2" s="121" t="s">
        <v>88</v>
      </c>
      <c r="F2" s="35" t="s">
        <v>89</v>
      </c>
    </row>
    <row r="3" spans="1:6" ht="135" x14ac:dyDescent="0.2">
      <c r="A3" s="122" t="s">
        <v>93</v>
      </c>
      <c r="B3" s="170" t="s">
        <v>94</v>
      </c>
      <c r="C3" s="172" t="s">
        <v>298</v>
      </c>
      <c r="D3" s="182" t="s">
        <v>95</v>
      </c>
      <c r="E3" s="125">
        <v>3</v>
      </c>
      <c r="F3" s="212"/>
    </row>
    <row r="4" spans="1:6" ht="90" x14ac:dyDescent="0.2">
      <c r="A4" s="122" t="s">
        <v>96</v>
      </c>
      <c r="B4" s="170" t="s">
        <v>97</v>
      </c>
      <c r="C4" s="171" t="s">
        <v>98</v>
      </c>
      <c r="D4" s="171" t="s">
        <v>99</v>
      </c>
      <c r="E4" s="125">
        <v>1</v>
      </c>
      <c r="F4" s="213"/>
    </row>
    <row r="5" spans="1:6" ht="30" x14ac:dyDescent="0.2">
      <c r="A5" s="122" t="s">
        <v>100</v>
      </c>
      <c r="B5" s="170" t="s">
        <v>101</v>
      </c>
      <c r="C5" s="171" t="s">
        <v>102</v>
      </c>
      <c r="D5" s="172" t="s">
        <v>259</v>
      </c>
      <c r="E5" s="125">
        <v>2</v>
      </c>
      <c r="F5" s="213"/>
    </row>
    <row r="6" spans="1:6" ht="30" x14ac:dyDescent="0.2">
      <c r="A6" s="122" t="s">
        <v>103</v>
      </c>
      <c r="B6" s="170" t="s">
        <v>104</v>
      </c>
      <c r="C6" s="171" t="s">
        <v>105</v>
      </c>
      <c r="D6" s="183" t="s">
        <v>259</v>
      </c>
      <c r="E6" s="125">
        <v>2</v>
      </c>
      <c r="F6" s="214"/>
    </row>
    <row r="7" spans="1:6" ht="165" x14ac:dyDescent="0.2">
      <c r="A7" s="184" t="s">
        <v>106</v>
      </c>
      <c r="B7" s="185" t="s">
        <v>107</v>
      </c>
      <c r="C7" s="172" t="s">
        <v>112</v>
      </c>
      <c r="D7" s="172" t="s">
        <v>113</v>
      </c>
      <c r="E7" s="125">
        <v>4</v>
      </c>
      <c r="F7" s="213"/>
    </row>
    <row r="8" spans="1:6" ht="201.75" customHeight="1" thickBot="1" x14ac:dyDescent="0.25">
      <c r="A8" s="128" t="s">
        <v>108</v>
      </c>
      <c r="B8" s="175" t="s">
        <v>109</v>
      </c>
      <c r="C8" s="186" t="s">
        <v>110</v>
      </c>
      <c r="D8" s="187" t="s">
        <v>111</v>
      </c>
      <c r="E8" s="188">
        <v>5</v>
      </c>
      <c r="F8" s="215"/>
    </row>
    <row r="9" spans="1:6" s="62" customFormat="1" x14ac:dyDescent="0.25">
      <c r="A9" s="189"/>
      <c r="B9" s="190"/>
      <c r="C9" s="190"/>
      <c r="D9" s="190" t="s">
        <v>29</v>
      </c>
      <c r="E9" s="191">
        <f>SUM(E3:E8)</f>
        <v>17</v>
      </c>
      <c r="F9" s="86">
        <f>SUM(F3:F8)</f>
        <v>0</v>
      </c>
    </row>
  </sheetData>
  <sheetProtection algorithmName="SHA-512" hashValue="q+Xi5334oLSy/XZneZHkNUzJUTtyvm65Hqiem/Zf9tBmobhoiQU1WjgVb81/aMXQgnRjR1qw5/2lYnAH5IIZ6Q==" saltValue="LQEi06cxw7p/jKidNRigPA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F6" sqref="F6"/>
    </sheetView>
  </sheetViews>
  <sheetFormatPr defaultRowHeight="15" x14ac:dyDescent="0.2"/>
  <cols>
    <col min="1" max="1" width="26.33203125" style="42" customWidth="1"/>
    <col min="2" max="2" width="9.33203125" style="44"/>
    <col min="3" max="3" width="32" style="38" customWidth="1"/>
    <col min="4" max="4" width="21.1640625" style="38" customWidth="1"/>
    <col min="5" max="5" width="9.33203125" style="44"/>
    <col min="6" max="6" width="13.5" style="44" customWidth="1"/>
    <col min="7" max="16384" width="9.33203125" style="38"/>
  </cols>
  <sheetData>
    <row r="1" spans="1:6" ht="18.75" x14ac:dyDescent="0.2">
      <c r="A1" s="97" t="s">
        <v>147</v>
      </c>
      <c r="B1" s="97"/>
      <c r="C1" s="97"/>
      <c r="D1" s="97"/>
      <c r="E1" s="97"/>
      <c r="F1" s="97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75" x14ac:dyDescent="0.2">
      <c r="A3" s="41" t="s">
        <v>118</v>
      </c>
      <c r="B3" s="14" t="s">
        <v>115</v>
      </c>
      <c r="C3" s="5" t="s">
        <v>117</v>
      </c>
      <c r="D3" s="5" t="s">
        <v>116</v>
      </c>
      <c r="E3" s="87">
        <v>2</v>
      </c>
      <c r="F3" s="212"/>
    </row>
    <row r="4" spans="1:6" ht="45" x14ac:dyDescent="0.2">
      <c r="A4" s="46" t="s">
        <v>119</v>
      </c>
      <c r="B4" s="14" t="s">
        <v>120</v>
      </c>
      <c r="C4" s="5" t="s">
        <v>125</v>
      </c>
      <c r="D4" s="5" t="s">
        <v>129</v>
      </c>
      <c r="E4" s="87">
        <v>3</v>
      </c>
      <c r="F4" s="212"/>
    </row>
    <row r="5" spans="1:6" ht="30" x14ac:dyDescent="0.2">
      <c r="A5" s="46" t="s">
        <v>248</v>
      </c>
      <c r="B5" s="82" t="s">
        <v>122</v>
      </c>
      <c r="C5" s="17" t="s">
        <v>133</v>
      </c>
      <c r="D5" s="5" t="s">
        <v>130</v>
      </c>
      <c r="E5" s="30">
        <v>2</v>
      </c>
      <c r="F5" s="212"/>
    </row>
    <row r="6" spans="1:6" ht="45" x14ac:dyDescent="0.2">
      <c r="A6" s="64" t="s">
        <v>121</v>
      </c>
      <c r="B6" s="14" t="s">
        <v>124</v>
      </c>
      <c r="C6" s="5" t="s">
        <v>126</v>
      </c>
      <c r="D6" s="5" t="s">
        <v>130</v>
      </c>
      <c r="E6" s="87">
        <v>3</v>
      </c>
      <c r="F6" s="216"/>
    </row>
    <row r="7" spans="1:6" ht="45" x14ac:dyDescent="0.2">
      <c r="A7" s="64" t="s">
        <v>123</v>
      </c>
      <c r="B7" s="14" t="s">
        <v>127</v>
      </c>
      <c r="C7" s="5" t="s">
        <v>125</v>
      </c>
      <c r="D7" s="5" t="s">
        <v>130</v>
      </c>
      <c r="E7" s="87">
        <v>3</v>
      </c>
      <c r="F7" s="216"/>
    </row>
    <row r="8" spans="1:6" ht="135" x14ac:dyDescent="0.2">
      <c r="A8" s="41" t="s">
        <v>134</v>
      </c>
      <c r="B8" s="14" t="s">
        <v>132</v>
      </c>
      <c r="C8" s="11" t="s">
        <v>136</v>
      </c>
      <c r="D8" s="45" t="s">
        <v>114</v>
      </c>
      <c r="E8" s="88">
        <v>4</v>
      </c>
      <c r="F8" s="212"/>
    </row>
    <row r="9" spans="1:6" ht="30" x14ac:dyDescent="0.2">
      <c r="A9" s="41" t="s">
        <v>131</v>
      </c>
      <c r="B9" s="14" t="s">
        <v>135</v>
      </c>
      <c r="C9" s="5" t="s">
        <v>128</v>
      </c>
      <c r="D9" s="5" t="s">
        <v>137</v>
      </c>
      <c r="E9" s="87">
        <v>3</v>
      </c>
      <c r="F9" s="216"/>
    </row>
    <row r="10" spans="1:6" ht="75" x14ac:dyDescent="0.2">
      <c r="A10" s="41" t="s">
        <v>249</v>
      </c>
      <c r="B10" s="14" t="s">
        <v>138</v>
      </c>
      <c r="C10" s="5" t="s">
        <v>140</v>
      </c>
      <c r="D10" s="5"/>
      <c r="E10" s="87">
        <v>2</v>
      </c>
      <c r="F10" s="212"/>
    </row>
    <row r="11" spans="1:6" ht="75" x14ac:dyDescent="0.2">
      <c r="A11" s="41" t="s">
        <v>250</v>
      </c>
      <c r="B11" s="14" t="s">
        <v>139</v>
      </c>
      <c r="C11" s="39" t="s">
        <v>143</v>
      </c>
      <c r="D11" s="39" t="s">
        <v>144</v>
      </c>
      <c r="E11" s="87">
        <v>2</v>
      </c>
      <c r="F11" s="212"/>
    </row>
    <row r="12" spans="1:6" ht="99.75" customHeight="1" x14ac:dyDescent="0.2">
      <c r="A12" s="41" t="s">
        <v>251</v>
      </c>
      <c r="B12" s="14" t="s">
        <v>252</v>
      </c>
      <c r="C12" s="5" t="s">
        <v>141</v>
      </c>
      <c r="D12" s="5" t="s">
        <v>142</v>
      </c>
      <c r="E12" s="87">
        <v>2</v>
      </c>
      <c r="F12" s="216"/>
    </row>
    <row r="13" spans="1:6" ht="90.75" thickBot="1" x14ac:dyDescent="0.25">
      <c r="A13" s="67" t="s">
        <v>145</v>
      </c>
      <c r="B13" s="79" t="s">
        <v>253</v>
      </c>
      <c r="C13" s="68" t="s">
        <v>146</v>
      </c>
      <c r="D13" s="68"/>
      <c r="E13" s="89">
        <v>3</v>
      </c>
      <c r="F13" s="217"/>
    </row>
    <row r="14" spans="1:6" s="42" customFormat="1" x14ac:dyDescent="0.25">
      <c r="A14" s="64"/>
      <c r="B14" s="80"/>
      <c r="C14" s="64"/>
      <c r="D14" s="64" t="s">
        <v>29</v>
      </c>
      <c r="E14" s="90">
        <f>SUM(E3:E13)</f>
        <v>29</v>
      </c>
      <c r="F14" s="86">
        <f>SUM(F3:F13)</f>
        <v>0</v>
      </c>
    </row>
  </sheetData>
  <sheetProtection algorithmName="SHA-512" hashValue="Xaf5gOIbYiUVh/py5/ElqMsbkBXDwmoKr7VoLYOYpylo/mV3xcM27wIV3L0LH4icLbP2fRpZDHUmSMdKnnT+Og==" saltValue="7nI7qbUchDp0+Yvi/49REw==" spinCount="100000" sheet="1" objects="1" scenarios="1" selectLockedCells="1"/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workbookViewId="0">
      <selection activeCell="F5" sqref="F5"/>
    </sheetView>
  </sheetViews>
  <sheetFormatPr defaultRowHeight="12.75" x14ac:dyDescent="0.2"/>
  <cols>
    <col min="1" max="1" width="16.33203125" style="23" customWidth="1"/>
    <col min="2" max="2" width="7.83203125" style="31" customWidth="1"/>
    <col min="3" max="3" width="24.33203125" style="23" customWidth="1"/>
    <col min="4" max="4" width="21" style="23" customWidth="1"/>
    <col min="5" max="5" width="9.33203125" style="29"/>
    <col min="6" max="6" width="13" style="31" customWidth="1"/>
    <col min="7" max="16384" width="9.33203125" style="23"/>
  </cols>
  <sheetData>
    <row r="1" spans="1:7" ht="18.75" x14ac:dyDescent="0.2">
      <c r="A1" s="97" t="s">
        <v>153</v>
      </c>
      <c r="B1" s="97"/>
      <c r="C1" s="97"/>
      <c r="D1" s="97"/>
      <c r="E1" s="97"/>
      <c r="F1" s="97"/>
      <c r="G1" s="97"/>
    </row>
    <row r="2" spans="1:7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  <c r="G2" s="25"/>
    </row>
    <row r="3" spans="1:7" ht="120" x14ac:dyDescent="0.2">
      <c r="A3" s="27" t="s">
        <v>156</v>
      </c>
      <c r="B3" s="82" t="s">
        <v>158</v>
      </c>
      <c r="C3" s="48" t="s">
        <v>155</v>
      </c>
      <c r="D3" s="47" t="s">
        <v>154</v>
      </c>
      <c r="E3" s="22">
        <v>3</v>
      </c>
      <c r="F3" s="218"/>
      <c r="G3" s="25"/>
    </row>
    <row r="4" spans="1:7" ht="120" x14ac:dyDescent="0.25">
      <c r="A4" s="40" t="s">
        <v>157</v>
      </c>
      <c r="B4" s="14" t="s">
        <v>159</v>
      </c>
      <c r="C4" s="3" t="s">
        <v>148</v>
      </c>
      <c r="D4" s="47" t="s">
        <v>154</v>
      </c>
      <c r="E4" s="22">
        <v>2</v>
      </c>
      <c r="F4" s="219"/>
      <c r="G4" s="11"/>
    </row>
    <row r="5" spans="1:7" ht="135" x14ac:dyDescent="0.2">
      <c r="A5" s="40" t="s">
        <v>161</v>
      </c>
      <c r="B5" s="14" t="s">
        <v>160</v>
      </c>
      <c r="C5" s="49" t="s">
        <v>162</v>
      </c>
      <c r="D5" s="26" t="s">
        <v>152</v>
      </c>
      <c r="E5" s="22">
        <v>3</v>
      </c>
      <c r="F5" s="218"/>
      <c r="G5" s="11"/>
    </row>
    <row r="6" spans="1:7" ht="60" x14ac:dyDescent="0.2">
      <c r="A6" s="40" t="s">
        <v>164</v>
      </c>
      <c r="B6" s="14" t="s">
        <v>163</v>
      </c>
      <c r="C6" s="3" t="s">
        <v>149</v>
      </c>
      <c r="D6" s="26" t="s">
        <v>150</v>
      </c>
      <c r="E6" s="50">
        <v>2</v>
      </c>
      <c r="F6" s="218"/>
      <c r="G6" s="25"/>
    </row>
    <row r="7" spans="1:7" ht="60.75" thickBot="1" x14ac:dyDescent="0.25">
      <c r="A7" s="76" t="s">
        <v>165</v>
      </c>
      <c r="B7" s="79" t="s">
        <v>166</v>
      </c>
      <c r="C7" s="77" t="s">
        <v>151</v>
      </c>
      <c r="D7" s="81" t="s">
        <v>152</v>
      </c>
      <c r="E7" s="78">
        <v>1</v>
      </c>
      <c r="F7" s="220"/>
      <c r="G7" s="25"/>
    </row>
    <row r="8" spans="1:7" s="28" customFormat="1" ht="15" x14ac:dyDescent="0.25">
      <c r="A8" s="64"/>
      <c r="B8" s="80"/>
      <c r="C8" s="64"/>
      <c r="D8" s="95" t="s">
        <v>29</v>
      </c>
      <c r="E8" s="65">
        <f>SUM(E3:E7)</f>
        <v>11</v>
      </c>
      <c r="F8" s="91">
        <f>SUM(F3:F7)</f>
        <v>0</v>
      </c>
      <c r="G8" s="1"/>
    </row>
  </sheetData>
  <sheetProtection algorithmName="SHA-512" hashValue="egA4iloAG2pYPqFqLmbNdK4Ctuw6icSgrySlG8L25mpgOjXhtsY1xJOsnfhlOtlJ1Oxj2XMbY7Y4kik+Xmo/+g==" saltValue="UhgIMaa4NtpSZrQjMqfYHQ==" spinCount="100000" sheet="1" objects="1" scenarios="1" selectLockedCells="1"/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workbookViewId="0">
      <selection activeCell="F4" sqref="F4"/>
    </sheetView>
  </sheetViews>
  <sheetFormatPr defaultRowHeight="15" x14ac:dyDescent="0.2"/>
  <cols>
    <col min="1" max="1" width="24" style="12" customWidth="1"/>
    <col min="2" max="2" width="9.33203125" style="18"/>
    <col min="3" max="3" width="26.1640625" style="11" customWidth="1"/>
    <col min="4" max="4" width="24.1640625" style="11" customWidth="1"/>
    <col min="5" max="5" width="9.33203125" style="9"/>
    <col min="6" max="6" width="13.1640625" style="18" customWidth="1"/>
    <col min="7" max="16384" width="9.33203125" style="11"/>
  </cols>
  <sheetData>
    <row r="1" spans="1:7" ht="18.75" x14ac:dyDescent="0.2">
      <c r="A1" s="98" t="s">
        <v>222</v>
      </c>
      <c r="B1" s="98"/>
      <c r="C1" s="98"/>
      <c r="D1" s="98"/>
      <c r="E1" s="98"/>
      <c r="F1" s="98"/>
    </row>
    <row r="2" spans="1:7" ht="30" x14ac:dyDescent="0.25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  <c r="G2" s="6"/>
    </row>
    <row r="3" spans="1:7" ht="90" x14ac:dyDescent="0.2">
      <c r="A3" s="37" t="s">
        <v>169</v>
      </c>
      <c r="B3" s="94" t="s">
        <v>170</v>
      </c>
      <c r="C3" s="56" t="s">
        <v>260</v>
      </c>
      <c r="D3" s="56" t="s">
        <v>181</v>
      </c>
      <c r="E3" s="57">
        <v>3</v>
      </c>
      <c r="F3" s="221"/>
      <c r="G3" s="16"/>
    </row>
    <row r="4" spans="1:7" ht="90" x14ac:dyDescent="0.2">
      <c r="A4" s="59" t="s">
        <v>177</v>
      </c>
      <c r="B4" s="63" t="s">
        <v>171</v>
      </c>
      <c r="C4" s="58" t="s">
        <v>178</v>
      </c>
      <c r="D4" s="56" t="s">
        <v>181</v>
      </c>
      <c r="E4" s="57">
        <v>1</v>
      </c>
      <c r="F4" s="222"/>
      <c r="G4" s="25"/>
    </row>
    <row r="5" spans="1:7" ht="120" x14ac:dyDescent="0.2">
      <c r="A5" s="59" t="s">
        <v>167</v>
      </c>
      <c r="B5" s="63" t="s">
        <v>172</v>
      </c>
      <c r="C5" s="56" t="s">
        <v>179</v>
      </c>
      <c r="D5" s="56" t="s">
        <v>182</v>
      </c>
      <c r="E5" s="57">
        <v>1</v>
      </c>
      <c r="F5" s="221"/>
      <c r="G5" s="16"/>
    </row>
    <row r="6" spans="1:7" ht="90" x14ac:dyDescent="0.2">
      <c r="A6" s="60" t="s">
        <v>168</v>
      </c>
      <c r="B6" s="63" t="s">
        <v>173</v>
      </c>
      <c r="C6" s="36" t="s">
        <v>180</v>
      </c>
      <c r="D6" s="36" t="s">
        <v>183</v>
      </c>
      <c r="E6" s="57">
        <v>1</v>
      </c>
      <c r="F6" s="221"/>
    </row>
    <row r="7" spans="1:7" ht="30.75" thickBot="1" x14ac:dyDescent="0.25">
      <c r="A7" s="72" t="s">
        <v>174</v>
      </c>
      <c r="B7" s="75" t="s">
        <v>175</v>
      </c>
      <c r="C7" s="73"/>
      <c r="D7" s="73"/>
      <c r="E7" s="74">
        <v>3</v>
      </c>
      <c r="F7" s="223"/>
    </row>
    <row r="8" spans="1:7" s="12" customFormat="1" x14ac:dyDescent="0.2">
      <c r="A8" s="54"/>
      <c r="B8" s="71"/>
      <c r="C8" s="54"/>
      <c r="D8" s="54" t="s">
        <v>29</v>
      </c>
      <c r="E8" s="55">
        <f>SUM(E3:E7)</f>
        <v>9</v>
      </c>
      <c r="F8" s="71">
        <f>SUM(F3:F7)</f>
        <v>0</v>
      </c>
    </row>
  </sheetData>
  <sheetProtection algorithmName="SHA-512" hashValue="1IHTembz60YJ8J/15sZ2C9unppCAz86poEoJ4s1sjWkWic8XQcNtrIdKmHy3wZdUsCCKC/cwK+OmK/7NxD/sJQ==" saltValue="Xra7iu49kxST3Ym8fqUGwQ==" spinCount="100000" sheet="1" objects="1" scenarios="1" selectLockedCells="1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Applicant Info</vt:lpstr>
      <vt:lpstr>SUMMARY</vt:lpstr>
      <vt:lpstr>BUILDING HEALTH</vt:lpstr>
      <vt:lpstr>ENERGY USE</vt:lpstr>
      <vt:lpstr>LANDSCAPE &amp; OS</vt:lpstr>
      <vt:lpstr>LAND USE</vt:lpstr>
      <vt:lpstr>MOBILITY</vt:lpstr>
      <vt:lpstr>RESILIENCY</vt:lpstr>
      <vt:lpstr>RESOURCE MANAGEMENT</vt:lpstr>
      <vt:lpstr>URBAN DESIGN</vt:lpstr>
      <vt:lpstr>WATER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Blessing, Ralph</dc:creator>
  <cp:lastModifiedBy>Blessing, Ralph</cp:lastModifiedBy>
  <dcterms:created xsi:type="dcterms:W3CDTF">2022-05-27T13:22:18Z</dcterms:created>
  <dcterms:modified xsi:type="dcterms:W3CDTF">2022-09-13T20:07:08Z</dcterms:modified>
</cp:coreProperties>
</file>